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00"/>
  </bookViews>
  <sheets>
    <sheet name="成绩表及进入体检人员名单公示表" sheetId="1" r:id="rId1"/>
  </sheets>
  <definedNames>
    <definedName name="_xlnm.Print_Area" localSheetId="0">成绩表及进入体检人员名单公示表!$A$2:$M$286</definedName>
    <definedName name="_xlnm.Print_Titles" localSheetId="0">成绩表及进入体检人员名单公示表!$1:2</definedName>
    <definedName name="_xlnm._FilterDatabase" localSheetId="0" hidden="1">成绩表及进入体检人员名单公示表!$A$2:$I$202</definedName>
  </definedNames>
  <calcPr calcId="144525"/>
</workbook>
</file>

<file path=xl/sharedStrings.xml><?xml version="1.0" encoding="utf-8"?>
<sst xmlns="http://schemas.openxmlformats.org/spreadsheetml/2006/main" count="574">
  <si>
    <t>2023年青海省公路局所属单位面向社会公开招聘机械车辆操作员和厨师岗位工作人员
面试成绩和总成绩及进入体检人员名单公示表</t>
  </si>
  <si>
    <t>姓名</t>
  </si>
  <si>
    <t>准考证号</t>
  </si>
  <si>
    <t>招考单位</t>
  </si>
  <si>
    <t>职位名称</t>
  </si>
  <si>
    <t>招考
人数</t>
  </si>
  <si>
    <t>笔试
总成绩</t>
  </si>
  <si>
    <t>占60%</t>
  </si>
  <si>
    <t>面试   成绩</t>
  </si>
  <si>
    <t>占40%</t>
  </si>
  <si>
    <t>总成绩</t>
  </si>
  <si>
    <t>最终名次</t>
  </si>
  <si>
    <t>是否       进入体检</t>
  </si>
  <si>
    <t>备注</t>
  </si>
  <si>
    <t>白小鹏</t>
  </si>
  <si>
    <t>7063630514319</t>
  </si>
  <si>
    <t>青海省交通运输厅</t>
  </si>
  <si>
    <r>
      <rPr>
        <sz val="9"/>
        <rFont val="Times New Roman"/>
        <charset val="0"/>
      </rPr>
      <t>63111089-</t>
    </r>
    <r>
      <rPr>
        <sz val="9"/>
        <rFont val="仿宋_GB2312"/>
        <charset val="0"/>
      </rPr>
      <t>省湟源公路总段共和公路段机械车辆操作员</t>
    </r>
    <r>
      <rPr>
        <sz val="9"/>
        <rFont val="Times New Roman"/>
        <charset val="0"/>
      </rPr>
      <t>[63111089]</t>
    </r>
  </si>
  <si>
    <r>
      <rPr>
        <sz val="10"/>
        <rFont val="仿宋_GB2312"/>
        <charset val="134"/>
      </rPr>
      <t>进入体检</t>
    </r>
  </si>
  <si>
    <t>沈学勇</t>
  </si>
  <si>
    <t>7063630619614</t>
  </si>
  <si>
    <t>贾延琛</t>
  </si>
  <si>
    <t>7063630516022</t>
  </si>
  <si>
    <t>张世满</t>
  </si>
  <si>
    <t>7063630511405</t>
  </si>
  <si>
    <t>马元礼</t>
  </si>
  <si>
    <t>7063630515228</t>
  </si>
  <si>
    <t>颜方虎</t>
  </si>
  <si>
    <t>7063630620720</t>
  </si>
  <si>
    <t>张昊杰</t>
  </si>
  <si>
    <t>7063630516324</t>
  </si>
  <si>
    <t>李宏涛</t>
  </si>
  <si>
    <t>7063630513616</t>
  </si>
  <si>
    <t>朋措扎西</t>
  </si>
  <si>
    <t>7063630619212</t>
  </si>
  <si>
    <t>梁增珍</t>
  </si>
  <si>
    <t>7063630511122</t>
  </si>
  <si>
    <t>许正龙</t>
  </si>
  <si>
    <t>7063630511426</t>
  </si>
  <si>
    <t>沙晓俊</t>
  </si>
  <si>
    <t>7063630511204</t>
  </si>
  <si>
    <t>姜飞雄</t>
  </si>
  <si>
    <t>7063630513714</t>
  </si>
  <si>
    <r>
      <rPr>
        <sz val="9"/>
        <rFont val="Times New Roman"/>
        <charset val="0"/>
      </rPr>
      <t>63111067-</t>
    </r>
    <r>
      <rPr>
        <sz val="9"/>
        <rFont val="仿宋_GB2312"/>
        <charset val="134"/>
      </rPr>
      <t>青海省海西公路总段德令哈公路段机械车辆操作员</t>
    </r>
    <r>
      <rPr>
        <sz val="9"/>
        <rFont val="Times New Roman"/>
        <charset val="0"/>
      </rPr>
      <t>1[63111067]</t>
    </r>
  </si>
  <si>
    <t>马潜智</t>
  </si>
  <si>
    <t>7063630514620</t>
  </si>
  <si>
    <t>马如鑫</t>
  </si>
  <si>
    <t>7063630617830</t>
  </si>
  <si>
    <t>马小鹏</t>
  </si>
  <si>
    <t>7063630511517</t>
  </si>
  <si>
    <t>郭庭红</t>
  </si>
  <si>
    <t>7063630516019</t>
  </si>
  <si>
    <t>孔忠伟</t>
  </si>
  <si>
    <t>7063630517116</t>
  </si>
  <si>
    <r>
      <rPr>
        <sz val="9"/>
        <rFont val="Times New Roman"/>
        <charset val="0"/>
      </rPr>
      <t>63111068-</t>
    </r>
    <r>
      <rPr>
        <sz val="9"/>
        <rFont val="仿宋_GB2312"/>
        <charset val="134"/>
      </rPr>
      <t>青海省海西公路总段德令哈公路段机械车辆操作员</t>
    </r>
    <r>
      <rPr>
        <sz val="9"/>
        <rFont val="Times New Roman"/>
        <charset val="0"/>
      </rPr>
      <t>2[63111068]</t>
    </r>
  </si>
  <si>
    <t>蔡永强</t>
  </si>
  <si>
    <t>7063630619307</t>
  </si>
  <si>
    <t>李增磊</t>
  </si>
  <si>
    <t>7063630512122</t>
  </si>
  <si>
    <t>徐荣</t>
  </si>
  <si>
    <t>7063630516329</t>
  </si>
  <si>
    <r>
      <rPr>
        <sz val="9"/>
        <rFont val="Times New Roman"/>
        <charset val="0"/>
      </rPr>
      <t>63111068-</t>
    </r>
    <r>
      <rPr>
        <sz val="9"/>
        <rFont val="仿宋_GB2312"/>
        <charset val="0"/>
      </rPr>
      <t>青海省海西公路总段德令哈公路段机械车辆操作员</t>
    </r>
    <r>
      <rPr>
        <sz val="9"/>
        <rFont val="Times New Roman"/>
        <charset val="0"/>
      </rPr>
      <t>2[63111068]</t>
    </r>
  </si>
  <si>
    <t>马伟</t>
  </si>
  <si>
    <t>7063630512814</t>
  </si>
  <si>
    <t>卫发强</t>
  </si>
  <si>
    <t>7063630515007</t>
  </si>
  <si>
    <t>马鸿星</t>
  </si>
  <si>
    <t>7063630618117</t>
  </si>
  <si>
    <t>彭毛多杰</t>
  </si>
  <si>
    <t>7063630619327</t>
  </si>
  <si>
    <t>王寿禄</t>
  </si>
  <si>
    <t>7063630617928</t>
  </si>
  <si>
    <t>杜玉鹏</t>
  </si>
  <si>
    <t>7063630617816</t>
  </si>
  <si>
    <r>
      <rPr>
        <sz val="9"/>
        <rFont val="Times New Roman"/>
        <charset val="0"/>
      </rPr>
      <t>63111052-</t>
    </r>
    <r>
      <rPr>
        <sz val="9"/>
        <rFont val="仿宋_GB2312"/>
        <charset val="134"/>
      </rPr>
      <t>青海省海西公路总段乌兰公路段机械车辆操作员</t>
    </r>
    <r>
      <rPr>
        <sz val="9"/>
        <rFont val="Times New Roman"/>
        <charset val="0"/>
      </rPr>
      <t>[63111052]</t>
    </r>
  </si>
  <si>
    <t>白云</t>
  </si>
  <si>
    <t>7063630516907</t>
  </si>
  <si>
    <t>马玉祥</t>
  </si>
  <si>
    <t>7063630620110</t>
  </si>
  <si>
    <r>
      <rPr>
        <sz val="9"/>
        <rFont val="Times New Roman"/>
        <charset val="0"/>
      </rPr>
      <t>63111055-</t>
    </r>
    <r>
      <rPr>
        <sz val="9"/>
        <rFont val="仿宋_GB2312"/>
        <charset val="134"/>
      </rPr>
      <t>青海省海西公路总段冷湖公路段机械车辆操作员</t>
    </r>
    <r>
      <rPr>
        <sz val="9"/>
        <rFont val="Times New Roman"/>
        <charset val="0"/>
      </rPr>
      <t>[63111055]</t>
    </r>
  </si>
  <si>
    <t>赵建凯</t>
  </si>
  <si>
    <t>7063630620109</t>
  </si>
  <si>
    <t>李涛</t>
  </si>
  <si>
    <t>7063630510830</t>
  </si>
  <si>
    <t>冶有明</t>
  </si>
  <si>
    <t>7063630516613</t>
  </si>
  <si>
    <t>宋国寿</t>
  </si>
  <si>
    <t>7063630619314</t>
  </si>
  <si>
    <t>海永栋</t>
  </si>
  <si>
    <t>7063630617920</t>
  </si>
  <si>
    <t>崔加永</t>
  </si>
  <si>
    <t>7063630516813</t>
  </si>
  <si>
    <r>
      <rPr>
        <sz val="9"/>
        <rFont val="Times New Roman"/>
        <charset val="0"/>
      </rPr>
      <t>63111018-</t>
    </r>
    <r>
      <rPr>
        <sz val="9"/>
        <rFont val="仿宋_GB2312"/>
        <charset val="134"/>
      </rPr>
      <t>青海省格尔木公路总段茶卡公路段机械车辆操作员</t>
    </r>
    <r>
      <rPr>
        <sz val="9"/>
        <rFont val="Times New Roman"/>
        <charset val="0"/>
      </rPr>
      <t>1[63111018]</t>
    </r>
  </si>
  <si>
    <t>马琪</t>
  </si>
  <si>
    <t>7063630513719</t>
  </si>
  <si>
    <t>马国良</t>
  </si>
  <si>
    <t>7063630516006</t>
  </si>
  <si>
    <r>
      <rPr>
        <sz val="9"/>
        <rFont val="Times New Roman"/>
        <charset val="0"/>
      </rPr>
      <t>63111019-</t>
    </r>
    <r>
      <rPr>
        <sz val="9"/>
        <rFont val="仿宋_GB2312"/>
        <charset val="134"/>
      </rPr>
      <t>青海省格尔木公路总段茶卡公路段机械车辆操作员</t>
    </r>
    <r>
      <rPr>
        <sz val="9"/>
        <rFont val="Times New Roman"/>
        <charset val="0"/>
      </rPr>
      <t>2[63111019]</t>
    </r>
  </si>
  <si>
    <t>解占润</t>
  </si>
  <si>
    <t>7063630515928</t>
  </si>
  <si>
    <t>朱毅</t>
  </si>
  <si>
    <t>7063630517101</t>
  </si>
  <si>
    <t>戴子焱</t>
  </si>
  <si>
    <t>7063630516108</t>
  </si>
  <si>
    <t>李吉林</t>
  </si>
  <si>
    <t>7063630513416</t>
  </si>
  <si>
    <t>白忠</t>
  </si>
  <si>
    <t>7063630516707</t>
  </si>
  <si>
    <t>马俊波</t>
  </si>
  <si>
    <t>7063630619408</t>
  </si>
  <si>
    <t>窦宗光</t>
  </si>
  <si>
    <t>7063630517517</t>
  </si>
  <si>
    <t>王俊达</t>
  </si>
  <si>
    <t>7063630514316</t>
  </si>
  <si>
    <t>刘文禄</t>
  </si>
  <si>
    <t>7063630512127</t>
  </si>
  <si>
    <t>张国泰</t>
  </si>
  <si>
    <t>7063630516905</t>
  </si>
  <si>
    <t>马永鸿</t>
  </si>
  <si>
    <t>7063630513011</t>
  </si>
  <si>
    <t>芦君</t>
  </si>
  <si>
    <t>7063630511805</t>
  </si>
  <si>
    <r>
      <rPr>
        <sz val="9"/>
        <rFont val="仿宋_GB2312"/>
        <charset val="134"/>
      </rPr>
      <t>马</t>
    </r>
    <r>
      <rPr>
        <sz val="9"/>
        <rFont val="宋体"/>
        <charset val="134"/>
      </rPr>
      <t>骕</t>
    </r>
  </si>
  <si>
    <t>7063630618505</t>
  </si>
  <si>
    <t>孙程</t>
  </si>
  <si>
    <t>7063630512726</t>
  </si>
  <si>
    <t>李永鑫</t>
  </si>
  <si>
    <t>7063630512427</t>
  </si>
  <si>
    <t>解安亮</t>
  </si>
  <si>
    <t>7063630517714</t>
  </si>
  <si>
    <t>王启亮</t>
  </si>
  <si>
    <t>7063630619112</t>
  </si>
  <si>
    <t>刘永福</t>
  </si>
  <si>
    <t>7063630512914</t>
  </si>
  <si>
    <t>杨玉宏</t>
  </si>
  <si>
    <t>7063630516202</t>
  </si>
  <si>
    <t>甘生智</t>
  </si>
  <si>
    <t>7063630618721</t>
  </si>
  <si>
    <t>赵国森</t>
  </si>
  <si>
    <t>7063630513117</t>
  </si>
  <si>
    <r>
      <rPr>
        <sz val="9"/>
        <rFont val="Times New Roman"/>
        <charset val="0"/>
      </rPr>
      <t>63111094-</t>
    </r>
    <r>
      <rPr>
        <sz val="9"/>
        <rFont val="仿宋_GB2312"/>
        <charset val="134"/>
      </rPr>
      <t>省湟源公路总段刚察公路段机械车辆操作员</t>
    </r>
    <r>
      <rPr>
        <sz val="9"/>
        <rFont val="Times New Roman"/>
        <charset val="0"/>
      </rPr>
      <t>[63111094]</t>
    </r>
  </si>
  <si>
    <t>谢寿鹏</t>
  </si>
  <si>
    <t>7063630514312</t>
  </si>
  <si>
    <t>罗昌辉</t>
  </si>
  <si>
    <t>7063630515704</t>
  </si>
  <si>
    <t>沈鹏</t>
  </si>
  <si>
    <t>7063630511519</t>
  </si>
  <si>
    <t>刘成元</t>
  </si>
  <si>
    <t>7063630619415</t>
  </si>
  <si>
    <t>蔡国辉</t>
  </si>
  <si>
    <t>7063630517022</t>
  </si>
  <si>
    <t>王斌祥</t>
  </si>
  <si>
    <t>7063630515920</t>
  </si>
  <si>
    <r>
      <rPr>
        <sz val="9"/>
        <rFont val="Times New Roman"/>
        <charset val="0"/>
      </rPr>
      <t>63111059-</t>
    </r>
    <r>
      <rPr>
        <sz val="9"/>
        <rFont val="仿宋_GB2312"/>
        <charset val="134"/>
      </rPr>
      <t>青海省海西公路总段南八仙公路段机械车辆操作员</t>
    </r>
    <r>
      <rPr>
        <sz val="9"/>
        <rFont val="Times New Roman"/>
        <charset val="0"/>
      </rPr>
      <t>1[63111059]</t>
    </r>
  </si>
  <si>
    <t>解邦文</t>
  </si>
  <si>
    <t>7063630511302</t>
  </si>
  <si>
    <t>袁智明</t>
  </si>
  <si>
    <t>7063630514503</t>
  </si>
  <si>
    <t>甘占东</t>
  </si>
  <si>
    <t>7063630515313</t>
  </si>
  <si>
    <t>马国庆</t>
  </si>
  <si>
    <t>7063630618719</t>
  </si>
  <si>
    <t>曹昌军</t>
  </si>
  <si>
    <t>7063630517320</t>
  </si>
  <si>
    <t>孟金顺</t>
  </si>
  <si>
    <t>7063630516425</t>
  </si>
  <si>
    <t>项智尖措</t>
  </si>
  <si>
    <t>7063630617809</t>
  </si>
  <si>
    <t>赵瑞昌</t>
  </si>
  <si>
    <t>7063630513509</t>
  </si>
  <si>
    <t>孔庆鑫</t>
  </si>
  <si>
    <t>7063630618023</t>
  </si>
  <si>
    <t>张文超</t>
  </si>
  <si>
    <t>7063630517021</t>
  </si>
  <si>
    <t>党振宏</t>
  </si>
  <si>
    <t>7063630517721</t>
  </si>
  <si>
    <t>杨扎西端智</t>
  </si>
  <si>
    <t>7063630513301</t>
  </si>
  <si>
    <r>
      <rPr>
        <sz val="9"/>
        <rFont val="仿宋_GB2312"/>
        <charset val="134"/>
      </rPr>
      <t>李长</t>
    </r>
    <r>
      <rPr>
        <sz val="9"/>
        <rFont val="宋体"/>
        <charset val="134"/>
      </rPr>
      <t>暠</t>
    </r>
  </si>
  <si>
    <t>7063630515518</t>
  </si>
  <si>
    <t>蓟元忠</t>
  </si>
  <si>
    <t>7063630513821</t>
  </si>
  <si>
    <t>希列尖措</t>
  </si>
  <si>
    <t>7063630516012</t>
  </si>
  <si>
    <t>韩越</t>
  </si>
  <si>
    <t>7063630513324</t>
  </si>
  <si>
    <t>雷延伟</t>
  </si>
  <si>
    <t>7063630619930</t>
  </si>
  <si>
    <r>
      <rPr>
        <sz val="9"/>
        <rFont val="仿宋_GB2312"/>
        <charset val="134"/>
      </rPr>
      <t>文</t>
    </r>
    <r>
      <rPr>
        <sz val="9"/>
        <rFont val="宋体"/>
        <charset val="134"/>
      </rPr>
      <t>赟</t>
    </r>
    <r>
      <rPr>
        <sz val="9"/>
        <rFont val="仿宋_GB2312"/>
        <charset val="134"/>
      </rPr>
      <t>庆</t>
    </r>
  </si>
  <si>
    <t>7063630515805</t>
  </si>
  <si>
    <t>段增金</t>
  </si>
  <si>
    <t>7063630514506</t>
  </si>
  <si>
    <t>李洪庆</t>
  </si>
  <si>
    <t>7063630512217</t>
  </si>
  <si>
    <t>吴万忠</t>
  </si>
  <si>
    <t>7063630517726</t>
  </si>
  <si>
    <t>王秀忠</t>
  </si>
  <si>
    <t>7063630618315</t>
  </si>
  <si>
    <r>
      <rPr>
        <sz val="9"/>
        <rFont val="Times New Roman"/>
        <charset val="0"/>
      </rPr>
      <t>63111065-</t>
    </r>
    <r>
      <rPr>
        <sz val="9"/>
        <rFont val="仿宋_GB2312"/>
        <charset val="134"/>
      </rPr>
      <t>青海省海西公路总段大柴旦公路段机械车辆操作员</t>
    </r>
    <r>
      <rPr>
        <sz val="9"/>
        <rFont val="Times New Roman"/>
        <charset val="0"/>
      </rPr>
      <t>[63111065]</t>
    </r>
  </si>
  <si>
    <t>杜雨鑫</t>
  </si>
  <si>
    <t>7063630513009</t>
  </si>
  <si>
    <t>苏积军</t>
  </si>
  <si>
    <t>7063630619716</t>
  </si>
  <si>
    <t>汪占祥</t>
  </si>
  <si>
    <t>7063630514428</t>
  </si>
  <si>
    <t>杨永强</t>
  </si>
  <si>
    <t>7063630620226</t>
  </si>
  <si>
    <t>郭国栋</t>
  </si>
  <si>
    <t>7063630619404</t>
  </si>
  <si>
    <t>彭长英</t>
  </si>
  <si>
    <t>7063630515508</t>
  </si>
  <si>
    <t>李大明</t>
  </si>
  <si>
    <t>7063630515201</t>
  </si>
  <si>
    <t>侯旭才</t>
  </si>
  <si>
    <t>7063630618428</t>
  </si>
  <si>
    <t>许文强</t>
  </si>
  <si>
    <t>7063630620324</t>
  </si>
  <si>
    <t>安国庆</t>
  </si>
  <si>
    <t>7063630618704</t>
  </si>
  <si>
    <t>韩国卿</t>
  </si>
  <si>
    <t>7063630511007</t>
  </si>
  <si>
    <t>李呈森</t>
  </si>
  <si>
    <r>
      <rPr>
        <sz val="9"/>
        <rFont val="Times New Roman"/>
        <charset val="0"/>
      </rPr>
      <t>63111039-</t>
    </r>
    <r>
      <rPr>
        <sz val="9"/>
        <rFont val="仿宋_GB2312"/>
        <charset val="134"/>
      </rPr>
      <t>青海省果洛公路总段达日公路段机械车辆操作员</t>
    </r>
    <r>
      <rPr>
        <sz val="9"/>
        <rFont val="Times New Roman"/>
        <charset val="0"/>
      </rPr>
      <t>1[63111039]</t>
    </r>
  </si>
  <si>
    <t>谢丁斌</t>
  </si>
  <si>
    <t>陈永生</t>
  </si>
  <si>
    <t>马生伟</t>
  </si>
  <si>
    <t>李金保</t>
  </si>
  <si>
    <t>7063630513525</t>
  </si>
  <si>
    <t>杨富生</t>
  </si>
  <si>
    <t>张元魁</t>
  </si>
  <si>
    <r>
      <rPr>
        <sz val="9"/>
        <rFont val="Times New Roman"/>
        <charset val="0"/>
      </rPr>
      <t>63111040-</t>
    </r>
    <r>
      <rPr>
        <sz val="9"/>
        <rFont val="仿宋_GB2312"/>
        <charset val="134"/>
      </rPr>
      <t>青海省果洛公路总段达日公路段机械车辆操作员</t>
    </r>
    <r>
      <rPr>
        <sz val="9"/>
        <rFont val="Times New Roman"/>
        <charset val="0"/>
      </rPr>
      <t>2[63111040]</t>
    </r>
  </si>
  <si>
    <t>支全卿</t>
  </si>
  <si>
    <t>李永寿</t>
  </si>
  <si>
    <t>陈有良</t>
  </si>
  <si>
    <t>付成宗</t>
  </si>
  <si>
    <t>李玉龙</t>
  </si>
  <si>
    <r>
      <rPr>
        <sz val="9"/>
        <rFont val="Times New Roman"/>
        <charset val="0"/>
      </rPr>
      <t>63111041-</t>
    </r>
    <r>
      <rPr>
        <sz val="9"/>
        <rFont val="仿宋_GB2312"/>
        <charset val="134"/>
      </rPr>
      <t>青海省果洛公路总段达日公路段机械车辆操作员</t>
    </r>
    <r>
      <rPr>
        <sz val="9"/>
        <rFont val="Times New Roman"/>
        <charset val="0"/>
      </rPr>
      <t>3[63111041]</t>
    </r>
  </si>
  <si>
    <t>尕藏才旦</t>
  </si>
  <si>
    <t>当周</t>
  </si>
  <si>
    <t>旦增达杰</t>
  </si>
  <si>
    <t>也英项杰</t>
  </si>
  <si>
    <t>李生强</t>
  </si>
  <si>
    <t>7063630511313</t>
  </si>
  <si>
    <r>
      <rPr>
        <sz val="9"/>
        <rFont val="Times New Roman"/>
        <charset val="0"/>
      </rPr>
      <t>63111015-</t>
    </r>
    <r>
      <rPr>
        <sz val="9"/>
        <rFont val="仿宋_GB2312"/>
        <charset val="134"/>
      </rPr>
      <t>青海省格尔木公路总段格尔木公路段机械车辆操作员</t>
    </r>
    <r>
      <rPr>
        <sz val="9"/>
        <rFont val="Times New Roman"/>
        <charset val="0"/>
      </rPr>
      <t>[63111015]</t>
    </r>
  </si>
  <si>
    <t>王宗昌</t>
  </si>
  <si>
    <t>7063630511206</t>
  </si>
  <si>
    <t>马彦军</t>
  </si>
  <si>
    <t>7063630514429</t>
  </si>
  <si>
    <t>李永辉</t>
  </si>
  <si>
    <t>7063630513902</t>
  </si>
  <si>
    <t>康嘉兴</t>
  </si>
  <si>
    <t>7063630510810</t>
  </si>
  <si>
    <t>马军</t>
  </si>
  <si>
    <t>7063630620223</t>
  </si>
  <si>
    <t>李晓明</t>
  </si>
  <si>
    <t>7063630514914</t>
  </si>
  <si>
    <t>张福</t>
  </si>
  <si>
    <t>7063630512602</t>
  </si>
  <si>
    <t>韩明</t>
  </si>
  <si>
    <t>7063630516309</t>
  </si>
  <si>
    <t>牛博</t>
  </si>
  <si>
    <t>7063630513907</t>
  </si>
  <si>
    <t>郑启录</t>
  </si>
  <si>
    <t>7063630512422</t>
  </si>
  <si>
    <t>王真琳</t>
  </si>
  <si>
    <t>7063630515716</t>
  </si>
  <si>
    <t>刘巍</t>
  </si>
  <si>
    <t>7063630618813</t>
  </si>
  <si>
    <t>李存明</t>
  </si>
  <si>
    <t>7063630618722</t>
  </si>
  <si>
    <t>冶有义</t>
  </si>
  <si>
    <t>7063630517129</t>
  </si>
  <si>
    <t>杨国强</t>
  </si>
  <si>
    <t>7063630620522</t>
  </si>
  <si>
    <t>孟良鑫</t>
  </si>
  <si>
    <t>7063630515011</t>
  </si>
  <si>
    <t>马生福</t>
  </si>
  <si>
    <r>
      <rPr>
        <sz val="9"/>
        <rFont val="Times New Roman"/>
        <charset val="0"/>
      </rPr>
      <t>63111031-</t>
    </r>
    <r>
      <rPr>
        <sz val="9"/>
        <rFont val="仿宋_GB2312"/>
        <charset val="134"/>
      </rPr>
      <t>青海省果洛公路总段大武公路段机械车辆操作员</t>
    </r>
    <r>
      <rPr>
        <sz val="9"/>
        <rFont val="Times New Roman"/>
        <charset val="0"/>
      </rPr>
      <t>1[63111031]</t>
    </r>
  </si>
  <si>
    <t>常帅</t>
  </si>
  <si>
    <t>张鑫</t>
  </si>
  <si>
    <t>才让当智</t>
  </si>
  <si>
    <t>李长元</t>
  </si>
  <si>
    <t>曹得龙</t>
  </si>
  <si>
    <t>马钰</t>
  </si>
  <si>
    <r>
      <rPr>
        <sz val="9"/>
        <rFont val="Times New Roman"/>
        <charset val="0"/>
      </rPr>
      <t>63111032-</t>
    </r>
    <r>
      <rPr>
        <sz val="9"/>
        <rFont val="仿宋_GB2312"/>
        <charset val="134"/>
      </rPr>
      <t>青海省果洛公路总段大武公路段机械车辆操作员</t>
    </r>
    <r>
      <rPr>
        <sz val="9"/>
        <rFont val="Times New Roman"/>
        <charset val="0"/>
      </rPr>
      <t>2[63111032]</t>
    </r>
  </si>
  <si>
    <t>王生虎</t>
  </si>
  <si>
    <t>赵伟</t>
  </si>
  <si>
    <t>夸卓措</t>
  </si>
  <si>
    <t>雷占元</t>
  </si>
  <si>
    <t>唐生宝</t>
  </si>
  <si>
    <t>董奇富</t>
  </si>
  <si>
    <r>
      <rPr>
        <sz val="9"/>
        <rFont val="Times New Roman"/>
        <charset val="0"/>
      </rPr>
      <t>63111034-</t>
    </r>
    <r>
      <rPr>
        <sz val="9"/>
        <rFont val="仿宋_GB2312"/>
        <charset val="134"/>
      </rPr>
      <t>青海省果洛公路总段班玛公路段机械车辆操作员</t>
    </r>
    <r>
      <rPr>
        <sz val="9"/>
        <rFont val="Times New Roman"/>
        <charset val="0"/>
      </rPr>
      <t>1[63111034]</t>
    </r>
  </si>
  <si>
    <t>仲立百</t>
  </si>
  <si>
    <t>马晓军</t>
  </si>
  <si>
    <t>才让扎西</t>
  </si>
  <si>
    <t>孔繁邦</t>
  </si>
  <si>
    <t>马斌</t>
  </si>
  <si>
    <t>郭世全</t>
  </si>
  <si>
    <t>林端知尖措</t>
  </si>
  <si>
    <t>林永良</t>
  </si>
  <si>
    <t>周明伟</t>
  </si>
  <si>
    <r>
      <rPr>
        <sz val="9"/>
        <rFont val="Times New Roman"/>
        <charset val="0"/>
      </rPr>
      <t>63111036-</t>
    </r>
    <r>
      <rPr>
        <sz val="9"/>
        <rFont val="仿宋_GB2312"/>
        <charset val="134"/>
      </rPr>
      <t>青海省果洛公路总段班玛公路段机械车辆操作员</t>
    </r>
    <r>
      <rPr>
        <sz val="9"/>
        <rFont val="Times New Roman"/>
        <charset val="0"/>
      </rPr>
      <t>3[63111036]</t>
    </r>
  </si>
  <si>
    <t>马明轩</t>
  </si>
  <si>
    <t>华永胜</t>
  </si>
  <si>
    <t>张绍隆</t>
  </si>
  <si>
    <t>田加曲才让</t>
  </si>
  <si>
    <t>李增蛟</t>
  </si>
  <si>
    <t>米占辉</t>
  </si>
  <si>
    <t>张金仓</t>
  </si>
  <si>
    <t>何得鹏</t>
  </si>
  <si>
    <t>李岳锡</t>
  </si>
  <si>
    <t>熊财兴</t>
  </si>
  <si>
    <t>杨延鸿</t>
  </si>
  <si>
    <t>石守金</t>
  </si>
  <si>
    <t>姜学忠</t>
  </si>
  <si>
    <t>谭凯</t>
  </si>
  <si>
    <t>7063630620506</t>
  </si>
  <si>
    <r>
      <rPr>
        <sz val="9"/>
        <rFont val="Times New Roman"/>
        <charset val="0"/>
      </rPr>
      <t>63111071-</t>
    </r>
    <r>
      <rPr>
        <sz val="9"/>
        <rFont val="仿宋_GB2312"/>
        <charset val="134"/>
      </rPr>
      <t>青海省海西公路总段茫崖公路段机械车辆操作员</t>
    </r>
    <r>
      <rPr>
        <sz val="9"/>
        <rFont val="Times New Roman"/>
        <charset val="0"/>
      </rPr>
      <t>[63111071]</t>
    </r>
  </si>
  <si>
    <t>招聘岗位数与参加面试人数之比为1︰1（或小于1︰1）的，该岗位考试总成绩最后一名考生的面试成绩未达到70分的，取消进入下一招聘环节资格</t>
  </si>
  <si>
    <t>张功铭</t>
  </si>
  <si>
    <t>7063630512116</t>
  </si>
  <si>
    <r>
      <rPr>
        <sz val="9"/>
        <rFont val="Times New Roman"/>
        <charset val="0"/>
      </rPr>
      <t>63111101-</t>
    </r>
    <r>
      <rPr>
        <sz val="9"/>
        <rFont val="仿宋_GB2312"/>
        <charset val="134"/>
      </rPr>
      <t>省湟源公路总段青海湖公路段机械车辆操作员</t>
    </r>
    <r>
      <rPr>
        <sz val="9"/>
        <rFont val="Times New Roman"/>
        <charset val="0"/>
      </rPr>
      <t>[63111101]</t>
    </r>
  </si>
  <si>
    <t>马永清</t>
  </si>
  <si>
    <t>7063630512205</t>
  </si>
  <si>
    <t>拉玛才让</t>
  </si>
  <si>
    <t>7063630511825</t>
  </si>
  <si>
    <t>闫国鹏</t>
  </si>
  <si>
    <t>7063630514826</t>
  </si>
  <si>
    <t>马文财</t>
  </si>
  <si>
    <t>7063630515918</t>
  </si>
  <si>
    <t>何洪泰</t>
  </si>
  <si>
    <t>7063630512901</t>
  </si>
  <si>
    <r>
      <rPr>
        <sz val="9"/>
        <rFont val="Times New Roman"/>
        <charset val="0"/>
      </rPr>
      <t>63111098-</t>
    </r>
    <r>
      <rPr>
        <sz val="9"/>
        <rFont val="仿宋_GB2312"/>
        <charset val="134"/>
      </rPr>
      <t>省湟源公路总段祁连公路段机械车辆操作员</t>
    </r>
    <r>
      <rPr>
        <sz val="9"/>
        <rFont val="Times New Roman"/>
        <charset val="0"/>
      </rPr>
      <t>[63111098]</t>
    </r>
  </si>
  <si>
    <t>马晓斌</t>
  </si>
  <si>
    <t>7063630512104</t>
  </si>
  <si>
    <t>张志伟</t>
  </si>
  <si>
    <t>7063630513622</t>
  </si>
  <si>
    <t>王成明</t>
  </si>
  <si>
    <t>7063630514819</t>
  </si>
  <si>
    <t>李明</t>
  </si>
  <si>
    <t>7063630516717</t>
  </si>
  <si>
    <t>冶晓东</t>
  </si>
  <si>
    <t>7063630512310</t>
  </si>
  <si>
    <t>景鹏林</t>
  </si>
  <si>
    <r>
      <rPr>
        <sz val="9"/>
        <rFont val="Times New Roman"/>
        <charset val="0"/>
      </rPr>
      <t>63111026-</t>
    </r>
    <r>
      <rPr>
        <sz val="9"/>
        <rFont val="仿宋_GB2312"/>
        <charset val="134"/>
      </rPr>
      <t>青海省果洛公路总段久治公路段机械车辆操作员</t>
    </r>
    <r>
      <rPr>
        <sz val="9"/>
        <rFont val="Times New Roman"/>
        <charset val="0"/>
      </rPr>
      <t>1[63111026]</t>
    </r>
  </si>
  <si>
    <t>王铭</t>
  </si>
  <si>
    <t>周太</t>
  </si>
  <si>
    <t>索南多杰</t>
  </si>
  <si>
    <t>刘成发</t>
  </si>
  <si>
    <t>梁延发</t>
  </si>
  <si>
    <t>张旦增</t>
  </si>
  <si>
    <r>
      <rPr>
        <sz val="9"/>
        <rFont val="Times New Roman"/>
        <charset val="0"/>
      </rPr>
      <t>63111027-</t>
    </r>
    <r>
      <rPr>
        <sz val="9"/>
        <rFont val="仿宋_GB2312"/>
        <charset val="134"/>
      </rPr>
      <t>青海省果洛公路总段久治公路段机械车辆操作员</t>
    </r>
    <r>
      <rPr>
        <sz val="9"/>
        <rFont val="Times New Roman"/>
        <charset val="0"/>
      </rPr>
      <t>2[63111027]</t>
    </r>
  </si>
  <si>
    <t>陈文</t>
  </si>
  <si>
    <t>充闻田</t>
  </si>
  <si>
    <t>闫先玉</t>
  </si>
  <si>
    <t>7063630619626</t>
  </si>
  <si>
    <r>
      <rPr>
        <sz val="9"/>
        <rFont val="Times New Roman"/>
        <charset val="0"/>
      </rPr>
      <t>63111079-</t>
    </r>
    <r>
      <rPr>
        <sz val="9"/>
        <rFont val="仿宋_GB2312"/>
        <charset val="134"/>
      </rPr>
      <t>青海省玉树公路总段囊谦公路段机械车辆操作员</t>
    </r>
    <r>
      <rPr>
        <sz val="9"/>
        <rFont val="Times New Roman"/>
        <charset val="0"/>
      </rPr>
      <t>[63111079]</t>
    </r>
  </si>
  <si>
    <t>王杰</t>
  </si>
  <si>
    <t>7063630513223</t>
  </si>
  <si>
    <t>马世博</t>
  </si>
  <si>
    <t>7063630511712</t>
  </si>
  <si>
    <t>青梅代青</t>
  </si>
  <si>
    <t>7063630516117</t>
  </si>
  <si>
    <t>久美文江</t>
  </si>
  <si>
    <t>7063630512716</t>
  </si>
  <si>
    <t>尕玛桑丁</t>
  </si>
  <si>
    <t>7063630511020</t>
  </si>
  <si>
    <t>才仁央培</t>
  </si>
  <si>
    <t>7063630514717</t>
  </si>
  <si>
    <t>李铭青</t>
  </si>
  <si>
    <t>7063630515029</t>
  </si>
  <si>
    <t>刘进成</t>
  </si>
  <si>
    <t>7063630513625</t>
  </si>
  <si>
    <t>老周仁青</t>
  </si>
  <si>
    <t>7063630618305</t>
  </si>
  <si>
    <t>张玉贵</t>
  </si>
  <si>
    <t>7063630513506</t>
  </si>
  <si>
    <t>陈永强</t>
  </si>
  <si>
    <t>7063630511312</t>
  </si>
  <si>
    <r>
      <rPr>
        <sz val="9"/>
        <rFont val="Times New Roman"/>
        <charset val="0"/>
      </rPr>
      <t>63111022-</t>
    </r>
    <r>
      <rPr>
        <sz val="9"/>
        <rFont val="仿宋_GB2312"/>
        <charset val="134"/>
      </rPr>
      <t>青海省格尔木公路总段都兰公路段机械车辆操作员</t>
    </r>
    <r>
      <rPr>
        <sz val="9"/>
        <rFont val="Times New Roman"/>
        <charset val="0"/>
      </rPr>
      <t>[63111022]</t>
    </r>
  </si>
  <si>
    <t>韦红</t>
  </si>
  <si>
    <t>7063630517223</t>
  </si>
  <si>
    <r>
      <rPr>
        <sz val="9"/>
        <rFont val="仿宋_GB2312"/>
        <charset val="134"/>
      </rPr>
      <t>张</t>
    </r>
    <r>
      <rPr>
        <sz val="9"/>
        <rFont val="宋体"/>
        <charset val="134"/>
      </rPr>
      <t>啟</t>
    </r>
    <r>
      <rPr>
        <sz val="9"/>
        <rFont val="仿宋_GB2312"/>
        <charset val="134"/>
      </rPr>
      <t>辉</t>
    </r>
  </si>
  <si>
    <t>7063630511121</t>
  </si>
  <si>
    <t>宋荣元</t>
  </si>
  <si>
    <t>7063630511422</t>
  </si>
  <si>
    <r>
      <rPr>
        <sz val="9"/>
        <rFont val="Times New Roman"/>
        <charset val="0"/>
      </rPr>
      <t>63111014-</t>
    </r>
    <r>
      <rPr>
        <sz val="9"/>
        <rFont val="仿宋_GB2312"/>
        <charset val="134"/>
      </rPr>
      <t>青海省格尔木公路总段格尔木公路段厨师</t>
    </r>
    <r>
      <rPr>
        <sz val="9"/>
        <rFont val="Times New Roman"/>
        <charset val="0"/>
      </rPr>
      <t>[63111014]</t>
    </r>
  </si>
  <si>
    <t>贺昝拉文加</t>
  </si>
  <si>
    <t>7063630512202</t>
  </si>
  <si>
    <t>王敏</t>
  </si>
  <si>
    <t>7063630512103</t>
  </si>
  <si>
    <r>
      <rPr>
        <sz val="9"/>
        <rFont val="Times New Roman"/>
        <charset val="0"/>
      </rPr>
      <t>63111017-</t>
    </r>
    <r>
      <rPr>
        <sz val="9"/>
        <rFont val="仿宋_GB2312"/>
        <charset val="134"/>
      </rPr>
      <t>青海省格尔木公路总段茶卡公路段厨师</t>
    </r>
    <r>
      <rPr>
        <sz val="9"/>
        <rFont val="Times New Roman"/>
        <charset val="0"/>
      </rPr>
      <t>[63111017]</t>
    </r>
  </si>
  <si>
    <t>马丙寿</t>
  </si>
  <si>
    <t>7063630517609</t>
  </si>
  <si>
    <t>7063630517713</t>
  </si>
  <si>
    <t>王顺财</t>
  </si>
  <si>
    <t>7063630511512</t>
  </si>
  <si>
    <t>沈颖霞</t>
  </si>
  <si>
    <t>7063630620605</t>
  </si>
  <si>
    <r>
      <rPr>
        <sz val="9"/>
        <rFont val="Times New Roman"/>
        <charset val="0"/>
      </rPr>
      <t>63111021-</t>
    </r>
    <r>
      <rPr>
        <sz val="9"/>
        <rFont val="仿宋_GB2312"/>
        <charset val="134"/>
      </rPr>
      <t>青海省格尔木公路总段都兰公路段厨师</t>
    </r>
    <r>
      <rPr>
        <sz val="9"/>
        <rFont val="Times New Roman"/>
        <charset val="0"/>
      </rPr>
      <t>[63111021]</t>
    </r>
  </si>
  <si>
    <t>周洁</t>
  </si>
  <si>
    <t>7063630515424</t>
  </si>
  <si>
    <r>
      <rPr>
        <sz val="9"/>
        <rFont val="Times New Roman"/>
        <charset val="0"/>
      </rPr>
      <t>63111051-</t>
    </r>
    <r>
      <rPr>
        <sz val="9"/>
        <rFont val="仿宋_GB2312"/>
        <charset val="134"/>
      </rPr>
      <t>青海省海西公路总段乌兰公路段厨师</t>
    </r>
    <r>
      <rPr>
        <sz val="9"/>
        <rFont val="Times New Roman"/>
        <charset val="0"/>
      </rPr>
      <t>[63111051]</t>
    </r>
  </si>
  <si>
    <t>齐梦琳</t>
  </si>
  <si>
    <t>7063630512125</t>
  </si>
  <si>
    <t>徐福霞</t>
  </si>
  <si>
    <t>7063630516924</t>
  </si>
  <si>
    <r>
      <rPr>
        <sz val="9"/>
        <rFont val="Times New Roman"/>
        <charset val="0"/>
      </rPr>
      <t>63111054-</t>
    </r>
    <r>
      <rPr>
        <sz val="9"/>
        <rFont val="仿宋_GB2312"/>
        <charset val="134"/>
      </rPr>
      <t>青海省海西公路总段冷湖公路段厨师</t>
    </r>
    <r>
      <rPr>
        <sz val="9"/>
        <rFont val="Times New Roman"/>
        <charset val="0"/>
      </rPr>
      <t>[63111054]</t>
    </r>
  </si>
  <si>
    <t>铁贵福</t>
  </si>
  <si>
    <t>7063630515606</t>
  </si>
  <si>
    <t>文芳</t>
  </si>
  <si>
    <t>7063630619928</t>
  </si>
  <si>
    <t>刘建豪</t>
  </si>
  <si>
    <t>7063630512613</t>
  </si>
  <si>
    <r>
      <rPr>
        <sz val="9"/>
        <rFont val="Times New Roman"/>
        <charset val="0"/>
      </rPr>
      <t>63111058-</t>
    </r>
    <r>
      <rPr>
        <sz val="9"/>
        <rFont val="仿宋_GB2312"/>
        <charset val="134"/>
      </rPr>
      <t>青海省海西公路总段南八仙公路段厨师</t>
    </r>
    <r>
      <rPr>
        <sz val="9"/>
        <rFont val="Times New Roman"/>
        <charset val="0"/>
      </rPr>
      <t>[63111058]</t>
    </r>
  </si>
  <si>
    <t>张绍宇</t>
  </si>
  <si>
    <t>7063630515318</t>
  </si>
  <si>
    <t>晁海</t>
  </si>
  <si>
    <t>7063630516416</t>
  </si>
  <si>
    <t>赵忠巍</t>
  </si>
  <si>
    <t>7063630510808</t>
  </si>
  <si>
    <t>祁渊</t>
  </si>
  <si>
    <t>7063630512604</t>
  </si>
  <si>
    <r>
      <rPr>
        <sz val="9"/>
        <rFont val="Times New Roman"/>
        <charset val="0"/>
      </rPr>
      <t>63111064-</t>
    </r>
    <r>
      <rPr>
        <sz val="9"/>
        <rFont val="仿宋_GB2312"/>
        <charset val="134"/>
      </rPr>
      <t>青海省海西公路总段大柴旦公路段厨师</t>
    </r>
    <r>
      <rPr>
        <sz val="9"/>
        <rFont val="Times New Roman"/>
        <charset val="0"/>
      </rPr>
      <t>[63111064]</t>
    </r>
  </si>
  <si>
    <t>赵国宏</t>
  </si>
  <si>
    <t>7063630514108</t>
  </si>
  <si>
    <t>李全鑫</t>
  </si>
  <si>
    <t>7063630515909</t>
  </si>
  <si>
    <t>童显成</t>
  </si>
  <si>
    <t>7063630512001</t>
  </si>
  <si>
    <t>拉桑加</t>
  </si>
  <si>
    <t>7063630515122</t>
  </si>
  <si>
    <t>黄开富</t>
  </si>
  <si>
    <t>7063630513027</t>
  </si>
  <si>
    <r>
      <rPr>
        <sz val="9"/>
        <rFont val="Times New Roman"/>
        <charset val="0"/>
      </rPr>
      <t>63111066-</t>
    </r>
    <r>
      <rPr>
        <sz val="9"/>
        <rFont val="仿宋_GB2312"/>
        <charset val="134"/>
      </rPr>
      <t>青海省海西公路总段德令哈公路段厨师</t>
    </r>
    <r>
      <rPr>
        <sz val="9"/>
        <rFont val="Times New Roman"/>
        <charset val="0"/>
      </rPr>
      <t>[63111066]</t>
    </r>
  </si>
  <si>
    <t>陈绍宇</t>
  </si>
  <si>
    <t>7063630517617</t>
  </si>
  <si>
    <t>杨永才</t>
  </si>
  <si>
    <t>7063630512730</t>
  </si>
  <si>
    <t>桑杰才旦</t>
  </si>
  <si>
    <t>7063630517108</t>
  </si>
  <si>
    <r>
      <rPr>
        <sz val="9"/>
        <rFont val="Times New Roman"/>
        <charset val="0"/>
      </rPr>
      <t>63111070-</t>
    </r>
    <r>
      <rPr>
        <sz val="9"/>
        <rFont val="仿宋_GB2312"/>
        <charset val="134"/>
      </rPr>
      <t>青海省海西公路总段茫崖公路段厨师</t>
    </r>
    <r>
      <rPr>
        <sz val="9"/>
        <rFont val="Times New Roman"/>
        <charset val="0"/>
      </rPr>
      <t>[63111070]</t>
    </r>
  </si>
  <si>
    <t>刘晓枫</t>
  </si>
  <si>
    <t>7063630514825</t>
  </si>
  <si>
    <t>崔鹏军</t>
  </si>
  <si>
    <t>7063630512322</t>
  </si>
  <si>
    <t>童显鹏</t>
  </si>
  <si>
    <t>7063630511830</t>
  </si>
  <si>
    <t>陈永发</t>
  </si>
  <si>
    <t>7063630514617</t>
  </si>
  <si>
    <r>
      <rPr>
        <sz val="9"/>
        <color indexed="8"/>
        <rFont val="Times New Roman"/>
        <charset val="0"/>
      </rPr>
      <t>63111088-</t>
    </r>
    <r>
      <rPr>
        <sz val="9"/>
        <color indexed="8"/>
        <rFont val="仿宋_GB2312"/>
        <charset val="134"/>
      </rPr>
      <t>省湟源公路总段共和公路段厨师</t>
    </r>
    <r>
      <rPr>
        <sz val="9"/>
        <color indexed="8"/>
        <rFont val="Times New Roman"/>
        <charset val="0"/>
      </rPr>
      <t>[63111088]</t>
    </r>
  </si>
  <si>
    <t>王智云</t>
  </si>
  <si>
    <t>7063630514701</t>
  </si>
  <si>
    <t>孙雨薇</t>
  </si>
  <si>
    <t>7063630619908</t>
  </si>
  <si>
    <t>张培龙</t>
  </si>
  <si>
    <t>7063630514714</t>
  </si>
  <si>
    <r>
      <rPr>
        <sz val="9"/>
        <color indexed="8"/>
        <rFont val="Times New Roman"/>
        <charset val="0"/>
      </rPr>
      <t>63111093-</t>
    </r>
    <r>
      <rPr>
        <sz val="9"/>
        <color indexed="8"/>
        <rFont val="仿宋_GB2312"/>
        <charset val="134"/>
      </rPr>
      <t>省湟源公路总段刚察公路段厨师</t>
    </r>
    <r>
      <rPr>
        <sz val="9"/>
        <color indexed="8"/>
        <rFont val="Times New Roman"/>
        <charset val="0"/>
      </rPr>
      <t>[63111093]</t>
    </r>
  </si>
  <si>
    <t>赵慧玲</t>
  </si>
  <si>
    <t>7063630511106</t>
  </si>
  <si>
    <t>马诚</t>
  </si>
  <si>
    <t>7063630515701</t>
  </si>
  <si>
    <t>海显发</t>
  </si>
  <si>
    <t>7063630514822</t>
  </si>
  <si>
    <t>吴占财</t>
  </si>
  <si>
    <t>7063630515030</t>
  </si>
  <si>
    <t>陈启超</t>
  </si>
  <si>
    <t>7063630517102</t>
  </si>
  <si>
    <r>
      <rPr>
        <sz val="9"/>
        <color indexed="8"/>
        <rFont val="Times New Roman"/>
        <charset val="0"/>
      </rPr>
      <t>63111097-</t>
    </r>
    <r>
      <rPr>
        <sz val="9"/>
        <color indexed="8"/>
        <rFont val="仿宋_GB2312"/>
        <charset val="134"/>
      </rPr>
      <t>省湟源公路总段祁连公路段厨师</t>
    </r>
    <r>
      <rPr>
        <sz val="9"/>
        <color indexed="8"/>
        <rFont val="Times New Roman"/>
        <charset val="0"/>
      </rPr>
      <t>[63111097]</t>
    </r>
  </si>
  <si>
    <t>沈万业</t>
  </si>
  <si>
    <t>7063630515304</t>
  </si>
  <si>
    <t>郭树栋</t>
  </si>
  <si>
    <t>7063630516520</t>
  </si>
  <si>
    <t>宋明晨</t>
  </si>
  <si>
    <t>7063630620409</t>
  </si>
  <si>
    <t>丁昕</t>
  </si>
  <si>
    <t>7063630619828</t>
  </si>
  <si>
    <r>
      <rPr>
        <sz val="9"/>
        <color indexed="8"/>
        <rFont val="Times New Roman"/>
        <charset val="0"/>
      </rPr>
      <t>63111100-</t>
    </r>
    <r>
      <rPr>
        <sz val="9"/>
        <color indexed="8"/>
        <rFont val="仿宋_GB2312"/>
        <charset val="134"/>
      </rPr>
      <t>省湟源公路总段青海湖公路段厨师</t>
    </r>
    <r>
      <rPr>
        <sz val="9"/>
        <color indexed="8"/>
        <rFont val="Times New Roman"/>
        <charset val="0"/>
      </rPr>
      <t>[63111100]</t>
    </r>
  </si>
  <si>
    <t>贺连祺</t>
  </si>
  <si>
    <t>7063630512815</t>
  </si>
  <si>
    <t>王永杰</t>
  </si>
  <si>
    <t>7063630511410</t>
  </si>
  <si>
    <t>李广琳</t>
  </si>
  <si>
    <r>
      <rPr>
        <sz val="9"/>
        <rFont val="Times New Roman"/>
        <charset val="0"/>
      </rPr>
      <t>63111025-</t>
    </r>
    <r>
      <rPr>
        <sz val="9"/>
        <rFont val="仿宋_GB2312"/>
        <charset val="134"/>
      </rPr>
      <t>青海省果洛公路总段久治公路段厨师</t>
    </r>
    <r>
      <rPr>
        <sz val="9"/>
        <rFont val="Times New Roman"/>
        <charset val="0"/>
      </rPr>
      <t>[63111025]</t>
    </r>
  </si>
  <si>
    <t>才旦拉毛</t>
  </si>
  <si>
    <t>尹燕彬</t>
  </si>
  <si>
    <t>拉毛才让</t>
  </si>
  <si>
    <r>
      <rPr>
        <sz val="9"/>
        <rFont val="Times New Roman"/>
        <charset val="0"/>
      </rPr>
      <t>63111030-</t>
    </r>
    <r>
      <rPr>
        <sz val="9"/>
        <rFont val="仿宋_GB2312"/>
        <charset val="134"/>
      </rPr>
      <t>青海省果洛公路总段大武公路段厨师</t>
    </r>
    <r>
      <rPr>
        <sz val="9"/>
        <rFont val="Times New Roman"/>
        <charset val="0"/>
      </rPr>
      <t>[63111030]</t>
    </r>
  </si>
  <si>
    <t>邹有鑫</t>
  </si>
  <si>
    <t>张成君</t>
  </si>
  <si>
    <t>7063630516126</t>
  </si>
  <si>
    <t>汪海玲</t>
  </si>
  <si>
    <t>7063630510909</t>
  </si>
  <si>
    <r>
      <rPr>
        <sz val="9"/>
        <color indexed="8"/>
        <rFont val="Times New Roman"/>
        <charset val="0"/>
      </rPr>
      <t>63111033-</t>
    </r>
    <r>
      <rPr>
        <sz val="9"/>
        <color indexed="8"/>
        <rFont val="仿宋_GB2312"/>
        <charset val="134"/>
      </rPr>
      <t>青海省果洛公路总段班玛公路段厨师</t>
    </r>
    <r>
      <rPr>
        <sz val="9"/>
        <color indexed="8"/>
        <rFont val="Times New Roman"/>
        <charset val="0"/>
      </rPr>
      <t>[63111033]</t>
    </r>
  </si>
  <si>
    <t>叶西措</t>
  </si>
  <si>
    <t>7063630618430</t>
  </si>
  <si>
    <t>刘刚</t>
  </si>
  <si>
    <t>7063630517507</t>
  </si>
  <si>
    <r>
      <rPr>
        <sz val="9"/>
        <color indexed="8"/>
        <rFont val="Times New Roman"/>
        <charset val="0"/>
      </rPr>
      <t>63111037-</t>
    </r>
    <r>
      <rPr>
        <sz val="9"/>
        <color indexed="8"/>
        <rFont val="仿宋_GB2312"/>
        <charset val="134"/>
      </rPr>
      <t>青海省果洛公路总段贵德公路段厨师</t>
    </r>
    <r>
      <rPr>
        <sz val="9"/>
        <color indexed="8"/>
        <rFont val="Times New Roman"/>
        <charset val="0"/>
      </rPr>
      <t>[63111037]</t>
    </r>
  </si>
  <si>
    <t>戴大炜</t>
  </si>
  <si>
    <t>7063630515203</t>
  </si>
  <si>
    <r>
      <rPr>
        <sz val="9"/>
        <color indexed="8"/>
        <rFont val="仿宋_GB2312"/>
        <charset val="134"/>
      </rPr>
      <t>魏浩</t>
    </r>
    <r>
      <rPr>
        <sz val="9"/>
        <color indexed="8"/>
        <rFont val="宋体"/>
        <charset val="134"/>
      </rPr>
      <t>赟</t>
    </r>
  </si>
  <si>
    <t>7063630516922</t>
  </si>
  <si>
    <t>祁淑星</t>
  </si>
  <si>
    <r>
      <rPr>
        <sz val="9"/>
        <rFont val="Times New Roman"/>
        <charset val="0"/>
      </rPr>
      <t>63111038-</t>
    </r>
    <r>
      <rPr>
        <sz val="9"/>
        <rFont val="仿宋_GB2312"/>
        <charset val="134"/>
      </rPr>
      <t>青海省果洛公路总段达日公路段厨师</t>
    </r>
    <r>
      <rPr>
        <sz val="9"/>
        <rFont val="Times New Roman"/>
        <charset val="0"/>
      </rPr>
      <t>[63111038]</t>
    </r>
  </si>
  <si>
    <t>唐生龙</t>
  </si>
  <si>
    <t>7063630619116</t>
  </si>
  <si>
    <r>
      <rPr>
        <sz val="9"/>
        <color indexed="8"/>
        <rFont val="Times New Roman"/>
        <charset val="0"/>
      </rPr>
      <t>63111038-</t>
    </r>
    <r>
      <rPr>
        <sz val="9"/>
        <color indexed="8"/>
        <rFont val="仿宋_GB2312"/>
        <charset val="134"/>
      </rPr>
      <t>青海省果洛公路总段达日公路段厨师</t>
    </r>
    <r>
      <rPr>
        <sz val="9"/>
        <color indexed="8"/>
        <rFont val="Times New Roman"/>
        <charset val="0"/>
      </rPr>
      <t>[63111038]</t>
    </r>
  </si>
  <si>
    <t>多杰措毛</t>
  </si>
  <si>
    <t>7063630512508</t>
  </si>
  <si>
    <t>包桂梅</t>
  </si>
  <si>
    <t>7063630515102</t>
  </si>
  <si>
    <r>
      <rPr>
        <sz val="9"/>
        <color indexed="8"/>
        <rFont val="Times New Roman"/>
        <charset val="0"/>
      </rPr>
      <t>63111042-</t>
    </r>
    <r>
      <rPr>
        <sz val="9"/>
        <color indexed="8"/>
        <rFont val="仿宋_GB2312"/>
        <charset val="134"/>
      </rPr>
      <t>青海省海东公路总段青海省乐都公路段厨师</t>
    </r>
    <r>
      <rPr>
        <sz val="9"/>
        <color indexed="8"/>
        <rFont val="Times New Roman"/>
        <charset val="0"/>
      </rPr>
      <t>[63111042]</t>
    </r>
  </si>
  <si>
    <t>祁元林</t>
  </si>
  <si>
    <t>7063630515216</t>
  </si>
  <si>
    <t>王永浩</t>
  </si>
  <si>
    <t>7063630511128</t>
  </si>
  <si>
    <t>闫孟涛</t>
  </si>
  <si>
    <t>7063630514619</t>
  </si>
  <si>
    <r>
      <rPr>
        <sz val="9"/>
        <color indexed="8"/>
        <rFont val="Times New Roman"/>
        <charset val="0"/>
      </rPr>
      <t>63111043-</t>
    </r>
    <r>
      <rPr>
        <sz val="9"/>
        <color indexed="8"/>
        <rFont val="仿宋_GB2312"/>
        <charset val="134"/>
      </rPr>
      <t>青海省海东公路总段青海省互助公路段厨师</t>
    </r>
    <r>
      <rPr>
        <sz val="9"/>
        <color indexed="8"/>
        <rFont val="Times New Roman"/>
        <charset val="0"/>
      </rPr>
      <t>[63111043]</t>
    </r>
  </si>
  <si>
    <t>马存富</t>
  </si>
  <si>
    <t>7063630512828</t>
  </si>
  <si>
    <t>程世霞</t>
  </si>
  <si>
    <t>7063630511708</t>
  </si>
  <si>
    <t>周世成</t>
  </si>
  <si>
    <t>7063630514828</t>
  </si>
  <si>
    <r>
      <rPr>
        <sz val="9"/>
        <color indexed="8"/>
        <rFont val="Times New Roman"/>
        <charset val="0"/>
      </rPr>
      <t>63111044-</t>
    </r>
    <r>
      <rPr>
        <sz val="9"/>
        <color indexed="8"/>
        <rFont val="仿宋_GB2312"/>
        <charset val="134"/>
      </rPr>
      <t>青海省海东公路总段青海省平安公路段厨师</t>
    </r>
    <r>
      <rPr>
        <sz val="9"/>
        <color indexed="8"/>
        <rFont val="Times New Roman"/>
        <charset val="0"/>
      </rPr>
      <t>[63111044]</t>
    </r>
  </si>
  <si>
    <t>王林</t>
  </si>
  <si>
    <t>7063630513415</t>
  </si>
  <si>
    <t>顾鸿艳</t>
  </si>
  <si>
    <t>7063630514013</t>
  </si>
  <si>
    <r>
      <rPr>
        <sz val="9"/>
        <color indexed="8"/>
        <rFont val="Times New Roman"/>
        <charset val="0"/>
      </rPr>
      <t>63111045-</t>
    </r>
    <r>
      <rPr>
        <sz val="9"/>
        <color indexed="8"/>
        <rFont val="仿宋_GB2312"/>
        <charset val="134"/>
      </rPr>
      <t>青海省海东公路总段青海省循化公路段厨师</t>
    </r>
    <r>
      <rPr>
        <sz val="9"/>
        <color indexed="8"/>
        <rFont val="Times New Roman"/>
        <charset val="0"/>
      </rPr>
      <t>[63111045]</t>
    </r>
  </si>
  <si>
    <r>
      <rPr>
        <sz val="9"/>
        <color indexed="8"/>
        <rFont val="仿宋_GB2312"/>
        <charset val="134"/>
      </rPr>
      <t>王</t>
    </r>
    <r>
      <rPr>
        <sz val="9"/>
        <color indexed="8"/>
        <rFont val="宋体"/>
        <charset val="134"/>
      </rPr>
      <t>淏</t>
    </r>
  </si>
  <si>
    <t>7063630512806</t>
  </si>
  <si>
    <t>张军</t>
  </si>
  <si>
    <t>7063630514419</t>
  </si>
  <si>
    <r>
      <rPr>
        <sz val="9"/>
        <color indexed="8"/>
        <rFont val="Times New Roman"/>
        <charset val="0"/>
      </rPr>
      <t>63111046-</t>
    </r>
    <r>
      <rPr>
        <sz val="9"/>
        <color indexed="8"/>
        <rFont val="仿宋_GB2312"/>
        <charset val="134"/>
      </rPr>
      <t>青海省海东公路总段青海省门源公路段厨师</t>
    </r>
    <r>
      <rPr>
        <sz val="9"/>
        <color indexed="8"/>
        <rFont val="Times New Roman"/>
        <charset val="0"/>
      </rPr>
      <t>[63111046]</t>
    </r>
  </si>
  <si>
    <t>韩昌鹏</t>
  </si>
  <si>
    <t>7063630516410</t>
  </si>
  <si>
    <t>韦忠存</t>
  </si>
  <si>
    <t>7063630513724</t>
  </si>
  <si>
    <t>张明</t>
  </si>
  <si>
    <t>7063630517006</t>
  </si>
  <si>
    <r>
      <rPr>
        <sz val="9"/>
        <color indexed="8"/>
        <rFont val="Times New Roman"/>
        <charset val="0"/>
      </rPr>
      <t>63111047-</t>
    </r>
    <r>
      <rPr>
        <sz val="9"/>
        <color indexed="8"/>
        <rFont val="仿宋_GB2312"/>
        <charset val="134"/>
      </rPr>
      <t>青海省海东公路总段青海省黄南公路段厨师</t>
    </r>
    <r>
      <rPr>
        <sz val="9"/>
        <color indexed="8"/>
        <rFont val="Times New Roman"/>
        <charset val="0"/>
      </rPr>
      <t>[63111047]</t>
    </r>
  </si>
  <si>
    <t>完曼措</t>
  </si>
  <si>
    <t>7063630720910</t>
  </si>
  <si>
    <t>加羊多杰</t>
  </si>
  <si>
    <t>7063630618915</t>
  </si>
  <si>
    <t>尕丁</t>
  </si>
  <si>
    <t>7063630512910</t>
  </si>
  <si>
    <r>
      <rPr>
        <sz val="9"/>
        <color indexed="8"/>
        <rFont val="Times New Roman"/>
        <charset val="0"/>
      </rPr>
      <t>63111078-</t>
    </r>
    <r>
      <rPr>
        <sz val="9"/>
        <color indexed="8"/>
        <rFont val="仿宋_GB2312"/>
        <charset val="134"/>
      </rPr>
      <t>青海省玉树公路总段囊谦公路段厨师</t>
    </r>
    <r>
      <rPr>
        <sz val="9"/>
        <color indexed="8"/>
        <rFont val="Times New Roman"/>
        <charset val="0"/>
      </rPr>
      <t>[63111078]</t>
    </r>
  </si>
  <si>
    <t>更求美郎</t>
  </si>
  <si>
    <t>7063630514307</t>
  </si>
  <si>
    <t>尕忠求吉</t>
  </si>
  <si>
    <t>7063630618630</t>
  </si>
  <si>
    <t>仁增拉松</t>
  </si>
  <si>
    <t>7063630515423</t>
  </si>
  <si>
    <t>代吉忠尕</t>
  </si>
  <si>
    <t>7063630513216</t>
  </si>
  <si>
    <r>
      <rPr>
        <sz val="9"/>
        <color indexed="8"/>
        <rFont val="Times New Roman"/>
        <charset val="0"/>
      </rPr>
      <t>63111080-</t>
    </r>
    <r>
      <rPr>
        <sz val="9"/>
        <color indexed="8"/>
        <rFont val="仿宋_GB2312"/>
        <charset val="134"/>
      </rPr>
      <t>青海省玉树公路总段曲麻莱公路段厨师</t>
    </r>
    <r>
      <rPr>
        <sz val="9"/>
        <color indexed="8"/>
        <rFont val="Times New Roman"/>
        <charset val="0"/>
      </rPr>
      <t>[63111080]</t>
    </r>
  </si>
  <si>
    <t>才仁它新</t>
  </si>
  <si>
    <t>7063630511904</t>
  </si>
  <si>
    <t>张宏</t>
  </si>
  <si>
    <t>7063630513718</t>
  </si>
  <si>
    <r>
      <rPr>
        <sz val="9"/>
        <color indexed="8"/>
        <rFont val="Times New Roman"/>
        <charset val="0"/>
      </rPr>
      <t>63111082-</t>
    </r>
    <r>
      <rPr>
        <sz val="9"/>
        <color indexed="8"/>
        <rFont val="仿宋_GB2312"/>
        <charset val="134"/>
      </rPr>
      <t>青海省玉树公路总段花石峡公路段厨师</t>
    </r>
    <r>
      <rPr>
        <sz val="9"/>
        <color indexed="8"/>
        <rFont val="Times New Roman"/>
        <charset val="0"/>
      </rPr>
      <t>[63111082]</t>
    </r>
  </si>
  <si>
    <t>杨成亮</t>
  </si>
  <si>
    <t>7063630512212</t>
  </si>
  <si>
    <t>索南旺扎</t>
  </si>
  <si>
    <t>7063630511205</t>
  </si>
  <si>
    <r>
      <rPr>
        <sz val="9"/>
        <color indexed="8"/>
        <rFont val="Times New Roman"/>
        <charset val="0"/>
      </rPr>
      <t>63111084-</t>
    </r>
    <r>
      <rPr>
        <sz val="9"/>
        <color indexed="8"/>
        <rFont val="仿宋_GB2312"/>
        <charset val="134"/>
      </rPr>
      <t>青海省玉树公路总段黄河沿公路段厨师</t>
    </r>
    <r>
      <rPr>
        <sz val="9"/>
        <color indexed="8"/>
        <rFont val="Times New Roman"/>
        <charset val="0"/>
      </rPr>
      <t>[63111084]</t>
    </r>
  </si>
  <si>
    <t>索南藏吉</t>
  </si>
  <si>
    <t>7063630619520</t>
  </si>
  <si>
    <t>朱世新</t>
  </si>
  <si>
    <t>7063630517524</t>
  </si>
</sst>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6" formatCode="0_);[Red]\(0\)"/>
    <numFmt numFmtId="177" formatCode="0.00_ "/>
  </numFmts>
  <fonts count="39">
    <font>
      <sz val="11"/>
      <color indexed="8"/>
      <name val="宋体"/>
      <charset val="134"/>
    </font>
    <font>
      <sz val="12"/>
      <name val="宋体"/>
      <charset val="134"/>
    </font>
    <font>
      <sz val="10"/>
      <name val="宋体"/>
      <charset val="134"/>
    </font>
    <font>
      <sz val="12"/>
      <name val="Times New Roman"/>
      <charset val="134"/>
    </font>
    <font>
      <sz val="18"/>
      <name val="方正小标宋简体"/>
      <charset val="134"/>
    </font>
    <font>
      <sz val="18"/>
      <name val="黑体"/>
      <charset val="134"/>
    </font>
    <font>
      <sz val="12"/>
      <name val="方正小标宋简体"/>
      <charset val="134"/>
    </font>
    <font>
      <sz val="9"/>
      <name val="仿宋_GB2312"/>
      <charset val="134"/>
    </font>
    <font>
      <sz val="9"/>
      <name val="Times New Roman"/>
      <charset val="0"/>
    </font>
    <font>
      <sz val="18"/>
      <name val="Times New Roman"/>
      <charset val="134"/>
    </font>
    <font>
      <sz val="10"/>
      <name val="Times New Roman"/>
      <charset val="134"/>
    </font>
    <font>
      <sz val="9"/>
      <name val="Times New Roman"/>
      <charset val="134"/>
    </font>
    <font>
      <sz val="6"/>
      <name val="宋体"/>
      <charset val="134"/>
    </font>
    <font>
      <sz val="10"/>
      <name val="Times New Roman"/>
      <charset val="0"/>
    </font>
    <font>
      <sz val="9"/>
      <color indexed="8"/>
      <name val="仿宋_GB2312"/>
      <charset val="134"/>
    </font>
    <font>
      <sz val="9"/>
      <color indexed="8"/>
      <name val="Times New Roman"/>
      <charset val="0"/>
    </font>
    <font>
      <sz val="9"/>
      <color indexed="8"/>
      <name val="Times New Roman"/>
      <charset val="134"/>
    </font>
    <font>
      <sz val="11"/>
      <color indexed="8"/>
      <name val="宋体"/>
      <charset val="0"/>
    </font>
    <font>
      <sz val="11"/>
      <color indexed="60"/>
      <name val="宋体"/>
      <charset val="0"/>
    </font>
    <font>
      <sz val="11"/>
      <color indexed="9"/>
      <name val="宋体"/>
      <charset val="0"/>
    </font>
    <font>
      <b/>
      <sz val="11"/>
      <color indexed="63"/>
      <name val="宋体"/>
      <charset val="0"/>
    </font>
    <font>
      <b/>
      <sz val="13"/>
      <color indexed="62"/>
      <name val="宋体"/>
      <charset val="134"/>
    </font>
    <font>
      <b/>
      <sz val="11"/>
      <color indexed="62"/>
      <name val="宋体"/>
      <charset val="134"/>
    </font>
    <font>
      <u/>
      <sz val="11"/>
      <color indexed="12"/>
      <name val="宋体"/>
      <charset val="0"/>
    </font>
    <font>
      <b/>
      <sz val="11"/>
      <color indexed="8"/>
      <name val="宋体"/>
      <charset val="0"/>
    </font>
    <font>
      <b/>
      <sz val="11"/>
      <color indexed="9"/>
      <name val="宋体"/>
      <charset val="0"/>
    </font>
    <font>
      <i/>
      <sz val="11"/>
      <color indexed="23"/>
      <name val="宋体"/>
      <charset val="0"/>
    </font>
    <font>
      <b/>
      <sz val="18"/>
      <color indexed="62"/>
      <name val="宋体"/>
      <charset val="134"/>
    </font>
    <font>
      <sz val="11"/>
      <color indexed="52"/>
      <name val="宋体"/>
      <charset val="0"/>
    </font>
    <font>
      <b/>
      <sz val="11"/>
      <color indexed="52"/>
      <name val="宋体"/>
      <charset val="0"/>
    </font>
    <font>
      <sz val="11"/>
      <color indexed="10"/>
      <name val="宋体"/>
      <charset val="0"/>
    </font>
    <font>
      <u/>
      <sz val="11"/>
      <color indexed="20"/>
      <name val="宋体"/>
      <charset val="0"/>
    </font>
    <font>
      <sz val="11"/>
      <color indexed="17"/>
      <name val="宋体"/>
      <charset val="0"/>
    </font>
    <font>
      <b/>
      <sz val="15"/>
      <color indexed="62"/>
      <name val="宋体"/>
      <charset val="134"/>
    </font>
    <font>
      <sz val="11"/>
      <color indexed="62"/>
      <name val="宋体"/>
      <charset val="0"/>
    </font>
    <font>
      <sz val="9"/>
      <name val="仿宋_GB2312"/>
      <charset val="0"/>
    </font>
    <font>
      <sz val="10"/>
      <name val="仿宋_GB2312"/>
      <charset val="134"/>
    </font>
    <font>
      <sz val="9"/>
      <name val="宋体"/>
      <charset val="134"/>
    </font>
    <font>
      <sz val="9"/>
      <color indexed="8"/>
      <name val="宋体"/>
      <charset val="134"/>
    </font>
  </fonts>
  <fills count="17">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4"/>
        <bgColor indexed="64"/>
      </patternFill>
    </fill>
    <fill>
      <patternFill patternType="solid">
        <fgColor indexed="43"/>
        <bgColor indexed="64"/>
      </patternFill>
    </fill>
    <fill>
      <patternFill patternType="solid">
        <fgColor indexed="53"/>
        <bgColor indexed="64"/>
      </patternFill>
    </fill>
    <fill>
      <patternFill patternType="solid">
        <fgColor indexed="49"/>
        <bgColor indexed="64"/>
      </patternFill>
    </fill>
    <fill>
      <patternFill patternType="solid">
        <fgColor indexed="47"/>
        <bgColor indexed="64"/>
      </patternFill>
    </fill>
    <fill>
      <patternFill patternType="solid">
        <fgColor indexed="55"/>
        <bgColor indexed="64"/>
      </patternFill>
    </fill>
    <fill>
      <patternFill patternType="solid">
        <fgColor indexed="29"/>
        <bgColor indexed="64"/>
      </patternFill>
    </fill>
    <fill>
      <patternFill patternType="solid">
        <fgColor indexed="42"/>
        <bgColor indexed="64"/>
      </patternFill>
    </fill>
    <fill>
      <patternFill patternType="solid">
        <fgColor indexed="31"/>
        <bgColor indexed="64"/>
      </patternFill>
    </fill>
    <fill>
      <patternFill patternType="solid">
        <fgColor indexed="22"/>
        <bgColor indexed="64"/>
      </patternFill>
    </fill>
    <fill>
      <patternFill patternType="solid">
        <fgColor indexed="51"/>
        <bgColor indexed="64"/>
      </patternFill>
    </fill>
    <fill>
      <patternFill patternType="solid">
        <fgColor indexed="57"/>
        <bgColor indexed="64"/>
      </patternFill>
    </fill>
    <fill>
      <patternFill patternType="solid">
        <fgColor indexed="27"/>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3"/>
      </left>
      <right style="thin">
        <color indexed="63"/>
      </right>
      <top style="thin">
        <color indexed="63"/>
      </top>
      <bottom style="thin">
        <color indexed="63"/>
      </bottom>
      <diagonal/>
    </border>
    <border>
      <left/>
      <right/>
      <top/>
      <bottom style="medium">
        <color indexed="49"/>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right/>
      <top/>
      <bottom style="medium">
        <color indexed="44"/>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14" borderId="0" applyNumberFormat="0" applyBorder="0" applyAlignment="0" applyProtection="0">
      <alignment vertical="center"/>
    </xf>
    <xf numFmtId="9" fontId="0" fillId="0" borderId="0" applyFont="0" applyFill="0" applyBorder="0" applyAlignment="0" applyProtection="0">
      <alignment vertical="center"/>
    </xf>
    <xf numFmtId="42"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17" fillId="2" borderId="0" applyNumberFormat="0" applyBorder="0" applyAlignment="0" applyProtection="0">
      <alignment vertical="center"/>
    </xf>
    <xf numFmtId="0" fontId="34" fillId="8" borderId="12" applyNumberFormat="0" applyAlignment="0" applyProtection="0">
      <alignment vertical="center"/>
    </xf>
    <xf numFmtId="0" fontId="18" fillId="10" borderId="0" applyNumberFormat="0" applyBorder="0" applyAlignment="0" applyProtection="0">
      <alignment vertical="center"/>
    </xf>
    <xf numFmtId="0" fontId="17" fillId="13" borderId="0" applyNumberFormat="0" applyBorder="0" applyAlignment="0" applyProtection="0">
      <alignment vertical="center"/>
    </xf>
    <xf numFmtId="0" fontId="19" fillId="13" borderId="0" applyNumberFormat="0" applyBorder="0" applyAlignment="0" applyProtection="0">
      <alignment vertical="center"/>
    </xf>
    <xf numFmtId="0" fontId="23"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0" fillId="3" borderId="10" applyNumberFormat="0" applyFont="0" applyAlignment="0" applyProtection="0">
      <alignment vertical="center"/>
    </xf>
    <xf numFmtId="0" fontId="3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9" fillId="10" borderId="0" applyNumberFormat="0" applyBorder="0" applyAlignment="0" applyProtection="0">
      <alignment vertical="center"/>
    </xf>
    <xf numFmtId="0" fontId="26" fillId="0" borderId="0" applyNumberFormat="0" applyFill="0" applyBorder="0" applyAlignment="0" applyProtection="0">
      <alignment vertical="center"/>
    </xf>
    <xf numFmtId="0" fontId="33" fillId="0" borderId="6" applyNumberFormat="0" applyFill="0" applyAlignment="0" applyProtection="0">
      <alignment vertical="center"/>
    </xf>
    <xf numFmtId="0" fontId="21" fillId="0" borderId="6" applyNumberFormat="0" applyFill="0" applyAlignment="0" applyProtection="0">
      <alignment vertical="center"/>
    </xf>
    <xf numFmtId="0" fontId="22" fillId="0" borderId="9" applyNumberFormat="0" applyFill="0" applyAlignment="0" applyProtection="0">
      <alignment vertical="center"/>
    </xf>
    <xf numFmtId="0" fontId="19" fillId="4" borderId="0" applyNumberFormat="0" applyBorder="0" applyAlignment="0" applyProtection="0">
      <alignment vertical="center"/>
    </xf>
    <xf numFmtId="0" fontId="20" fillId="2" borderId="5" applyNumberFormat="0" applyAlignment="0" applyProtection="0">
      <alignment vertical="center"/>
    </xf>
    <xf numFmtId="0" fontId="19" fillId="8" borderId="0" applyNumberFormat="0" applyBorder="0" applyAlignment="0" applyProtection="0">
      <alignment vertical="center"/>
    </xf>
    <xf numFmtId="0" fontId="29" fillId="2" borderId="12" applyNumberFormat="0" applyAlignment="0" applyProtection="0">
      <alignment vertical="center"/>
    </xf>
    <xf numFmtId="0" fontId="25" fillId="9" borderId="8" applyNumberFormat="0" applyAlignment="0" applyProtection="0">
      <alignment vertical="center"/>
    </xf>
    <xf numFmtId="0" fontId="28" fillId="0" borderId="11" applyNumberFormat="0" applyFill="0" applyAlignment="0" applyProtection="0">
      <alignment vertical="center"/>
    </xf>
    <xf numFmtId="0" fontId="19" fillId="6" borderId="0" applyNumberFormat="0" applyBorder="0" applyAlignment="0" applyProtection="0">
      <alignment vertical="center"/>
    </xf>
    <xf numFmtId="0" fontId="17" fillId="11" borderId="0" applyNumberFormat="0" applyBorder="0" applyAlignment="0" applyProtection="0">
      <alignment vertical="center"/>
    </xf>
    <xf numFmtId="0" fontId="24" fillId="0" borderId="7" applyNumberFormat="0" applyFill="0" applyAlignment="0" applyProtection="0">
      <alignment vertical="center"/>
    </xf>
    <xf numFmtId="0" fontId="32" fillId="11" borderId="0" applyNumberFormat="0" applyBorder="0" applyAlignment="0" applyProtection="0">
      <alignment vertical="center"/>
    </xf>
    <xf numFmtId="0" fontId="18" fillId="5" borderId="0" applyNumberFormat="0" applyBorder="0" applyAlignment="0" applyProtection="0">
      <alignment vertical="center"/>
    </xf>
    <xf numFmtId="0" fontId="19" fillId="7" borderId="0" applyNumberFormat="0" applyBorder="0" applyAlignment="0" applyProtection="0">
      <alignment vertical="center"/>
    </xf>
    <xf numFmtId="0" fontId="17" fillId="12" borderId="0" applyNumberFormat="0" applyBorder="0" applyAlignment="0" applyProtection="0">
      <alignment vertical="center"/>
    </xf>
    <xf numFmtId="0" fontId="17" fillId="16" borderId="0" applyNumberFormat="0" applyBorder="0" applyAlignment="0" applyProtection="0">
      <alignment vertical="center"/>
    </xf>
    <xf numFmtId="0" fontId="17" fillId="4"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9" fillId="9" borderId="0" applyNumberFormat="0" applyBorder="0" applyAlignment="0" applyProtection="0">
      <alignment vertical="center"/>
    </xf>
    <xf numFmtId="0" fontId="17" fillId="3" borderId="0" applyNumberFormat="0" applyBorder="0" applyAlignment="0" applyProtection="0">
      <alignment vertical="center"/>
    </xf>
    <xf numFmtId="0" fontId="17" fillId="8" borderId="0" applyNumberFormat="0" applyBorder="0" applyAlignment="0" applyProtection="0">
      <alignment vertical="center"/>
    </xf>
    <xf numFmtId="0" fontId="19" fillId="7" borderId="0" applyNumberFormat="0" applyBorder="0" applyAlignment="0" applyProtection="0">
      <alignment vertical="center"/>
    </xf>
    <xf numFmtId="0" fontId="17" fillId="4" borderId="0" applyNumberFormat="0" applyBorder="0" applyAlignment="0" applyProtection="0">
      <alignment vertical="center"/>
    </xf>
    <xf numFmtId="0" fontId="19" fillId="4" borderId="0" applyNumberFormat="0" applyBorder="0" applyAlignment="0" applyProtection="0">
      <alignment vertical="center"/>
    </xf>
    <xf numFmtId="0" fontId="19" fillId="15" borderId="0" applyNumberFormat="0" applyBorder="0" applyAlignment="0" applyProtection="0">
      <alignment vertical="center"/>
    </xf>
    <xf numFmtId="0" fontId="17" fillId="11" borderId="0" applyNumberFormat="0" applyBorder="0" applyAlignment="0" applyProtection="0">
      <alignment vertical="center"/>
    </xf>
    <xf numFmtId="0" fontId="19" fillId="15" borderId="0" applyNumberFormat="0" applyBorder="0" applyAlignment="0" applyProtection="0">
      <alignment vertical="center"/>
    </xf>
  </cellStyleXfs>
  <cellXfs count="61">
    <xf numFmtId="0" fontId="0" fillId="0" borderId="0" xfId="0">
      <alignment vertical="center"/>
    </xf>
    <xf numFmtId="0" fontId="1" fillId="0" borderId="0" xfId="0" applyFont="1" applyFill="1" applyBorder="1" applyAlignment="1"/>
    <xf numFmtId="0" fontId="2" fillId="0" borderId="0" xfId="0" applyFont="1" applyFill="1" applyBorder="1" applyAlignment="1">
      <alignment horizontal="center" vertical="center"/>
    </xf>
    <xf numFmtId="0" fontId="1" fillId="0" borderId="0" xfId="0" applyFont="1" applyFill="1" applyBorder="1" applyAlignment="1">
      <alignment horizontal="center"/>
    </xf>
    <xf numFmtId="0" fontId="1" fillId="0" borderId="0" xfId="0" applyFont="1" applyFill="1" applyBorder="1" applyAlignment="1">
      <alignment wrapText="1"/>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0" fontId="8" fillId="0" borderId="2" xfId="0" applyFont="1" applyFill="1" applyBorder="1" applyAlignment="1">
      <alignment horizontal="left" vertical="center" wrapText="1"/>
    </xf>
    <xf numFmtId="0" fontId="8" fillId="0" borderId="2" xfId="0" applyFont="1" applyFill="1" applyBorder="1" applyAlignment="1">
      <alignment horizontal="center" vertical="center" wrapText="1"/>
    </xf>
    <xf numFmtId="177" fontId="8" fillId="0" borderId="2"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0" xfId="0"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xf>
    <xf numFmtId="177" fontId="8" fillId="0" borderId="4"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xf>
    <xf numFmtId="0" fontId="10" fillId="0" borderId="1" xfId="0" applyFont="1" applyFill="1" applyBorder="1" applyAlignment="1">
      <alignment horizontal="center" vertical="center"/>
    </xf>
    <xf numFmtId="0" fontId="1" fillId="0" borderId="1" xfId="0" applyFont="1" applyFill="1" applyBorder="1" applyAlignment="1"/>
    <xf numFmtId="0" fontId="7" fillId="0" borderId="1" xfId="0" applyFont="1" applyFill="1" applyBorder="1" applyAlignment="1">
      <alignment horizontal="center" vertical="center"/>
    </xf>
    <xf numFmtId="176" fontId="8"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1" fontId="7" fillId="0" borderId="1" xfId="0" applyNumberFormat="1" applyFont="1" applyFill="1" applyBorder="1" applyAlignment="1">
      <alignment horizontal="center" vertical="center"/>
    </xf>
    <xf numFmtId="1" fontId="8" fillId="0" borderId="1" xfId="0" applyNumberFormat="1" applyFont="1" applyFill="1" applyBorder="1" applyAlignment="1">
      <alignment horizontal="center" vertical="center"/>
    </xf>
    <xf numFmtId="1" fontId="8" fillId="0" borderId="1" xfId="0" applyNumberFormat="1" applyFont="1" applyFill="1" applyBorder="1" applyAlignment="1">
      <alignment horizontal="left" vertical="center" wrapText="1"/>
    </xf>
    <xf numFmtId="1" fontId="11" fillId="0" borderId="1" xfId="0" applyNumberFormat="1" applyFont="1" applyFill="1" applyBorder="1" applyAlignment="1">
      <alignment horizontal="center" vertical="center"/>
    </xf>
    <xf numFmtId="177" fontId="11"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12" fillId="0" borderId="1" xfId="0" applyFont="1" applyFill="1" applyBorder="1" applyAlignment="1">
      <alignment wrapText="1"/>
    </xf>
    <xf numFmtId="0" fontId="1" fillId="0" borderId="1" xfId="0" applyFont="1" applyFill="1" applyBorder="1" applyAlignment="1">
      <alignment horizontal="center"/>
    </xf>
    <xf numFmtId="177" fontId="13" fillId="0" borderId="2" xfId="0" applyNumberFormat="1" applyFont="1" applyFill="1" applyBorder="1" applyAlignment="1">
      <alignment horizontal="center" vertical="center" wrapText="1"/>
    </xf>
    <xf numFmtId="177" fontId="13"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0" fontId="15"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1" fontId="14" fillId="0" borderId="1" xfId="0" applyNumberFormat="1" applyFont="1" applyFill="1" applyBorder="1" applyAlignment="1">
      <alignment horizontal="center" vertical="center"/>
    </xf>
    <xf numFmtId="1" fontId="15" fillId="0" borderId="1" xfId="0" applyNumberFormat="1" applyFont="1" applyFill="1" applyBorder="1" applyAlignment="1">
      <alignment horizontal="center" vertical="center"/>
    </xf>
    <xf numFmtId="1" fontId="15" fillId="0" borderId="1" xfId="0" applyNumberFormat="1" applyFont="1" applyFill="1" applyBorder="1" applyAlignment="1">
      <alignment horizontal="left" vertical="center" wrapText="1"/>
    </xf>
    <xf numFmtId="0" fontId="11" fillId="0" borderId="1" xfId="0" applyFont="1" applyFill="1" applyBorder="1" applyAlignment="1">
      <alignment horizontal="center" vertical="center"/>
    </xf>
    <xf numFmtId="2" fontId="16" fillId="0" borderId="1" xfId="0" applyNumberFormat="1" applyFont="1" applyFill="1" applyBorder="1" applyAlignment="1">
      <alignment horizontal="center" vertical="center"/>
    </xf>
    <xf numFmtId="1" fontId="16" fillId="0" borderId="1" xfId="0" applyNumberFormat="1" applyFont="1" applyFill="1" applyBorder="1" applyAlignment="1">
      <alignment horizontal="center" vertical="center"/>
    </xf>
    <xf numFmtId="177" fontId="13" fillId="0" borderId="4" xfId="0" applyNumberFormat="1" applyFont="1" applyFill="1" applyBorder="1" applyAlignment="1">
      <alignment horizontal="center" vertical="center" wrapText="1"/>
    </xf>
    <xf numFmtId="177" fontId="10" fillId="0" borderId="1" xfId="0" applyNumberFormat="1" applyFont="1" applyFill="1" applyBorder="1" applyAlignment="1">
      <alignment horizontal="center" vertical="center"/>
    </xf>
    <xf numFmtId="0" fontId="10" fillId="0" borderId="1" xfId="0" applyFont="1" applyFill="1" applyBorder="1" applyAlignment="1">
      <alignment horizontal="center"/>
    </xf>
    <xf numFmtId="0" fontId="1" fillId="0" borderId="2" xfId="0" applyFont="1" applyFill="1" applyBorder="1" applyAlignment="1"/>
    <xf numFmtId="0" fontId="10" fillId="0" borderId="2" xfId="0" applyFont="1" applyFill="1" applyBorder="1" applyAlignment="1">
      <alignment horizontal="center" vertical="center"/>
    </xf>
    <xf numFmtId="0" fontId="10" fillId="0" borderId="2" xfId="0" applyFont="1" applyFill="1" applyBorder="1" applyAlignment="1">
      <alignment horizontal="center"/>
    </xf>
    <xf numFmtId="0" fontId="14" fillId="2" borderId="1"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1" xfId="0"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49" fontId="15" fillId="0" borderId="1" xfId="0" applyNumberFormat="1" applyFont="1" applyFill="1" applyBorder="1" applyAlignment="1" quotePrefix="1">
      <alignment horizontal="center" vertical="center" wrapText="1"/>
    </xf>
    <xf numFmtId="0" fontId="8" fillId="0"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千位分隔[0]" xfId="3" builtinId="6"/>
    <cellStyle name="强调文字颜色 4" xfId="4"/>
    <cellStyle name="百分比" xfId="5" builtinId="5"/>
    <cellStyle name="货币[0]" xfId="6" builtinId="7"/>
    <cellStyle name="标题" xfId="7"/>
    <cellStyle name="20% - 强调文字颜色 3" xfId="8"/>
    <cellStyle name="输入" xfId="9"/>
    <cellStyle name="差" xfId="10"/>
    <cellStyle name="40% - 强调文字颜色 3" xfId="11"/>
    <cellStyle name="60% - 强调文字颜色 3" xfId="12"/>
    <cellStyle name="超链接" xfId="13" builtinId="8"/>
    <cellStyle name="已访问的超链接" xfId="14" builtinId="9"/>
    <cellStyle name="注释" xfId="15"/>
    <cellStyle name="警告文本" xfId="16"/>
    <cellStyle name="标题 4" xfId="17"/>
    <cellStyle name="60% - 强调文字颜色 2" xfId="18"/>
    <cellStyle name="解释性文本" xfId="19"/>
    <cellStyle name="标题 1" xfId="20"/>
    <cellStyle name="标题 2" xfId="21"/>
    <cellStyle name="标题 3" xfId="22"/>
    <cellStyle name="60% - 强调文字颜色 1" xfId="23"/>
    <cellStyle name="输出" xfId="24"/>
    <cellStyle name="60% - 强调文字颜色 4" xfId="25"/>
    <cellStyle name="计算" xfId="26"/>
    <cellStyle name="检查单元格" xfId="27"/>
    <cellStyle name="链接单元格" xfId="28"/>
    <cellStyle name="强调文字颜色 2" xfId="29"/>
    <cellStyle name="20% - 强调文字颜色 6" xfId="30"/>
    <cellStyle name="汇总" xfId="31"/>
    <cellStyle name="好" xfId="32"/>
    <cellStyle name="适中" xfId="33"/>
    <cellStyle name="强调文字颜色 1" xfId="34"/>
    <cellStyle name="20% - 强调文字颜色 5" xfId="35"/>
    <cellStyle name="20% - 强调文字颜色 1" xfId="36"/>
    <cellStyle name="40% - 强调文字颜色 1" xfId="37"/>
    <cellStyle name="20% - 强调文字颜色 2" xfId="38"/>
    <cellStyle name="40% - 强调文字颜色 2" xfId="39"/>
    <cellStyle name="强调文字颜色 3" xfId="40"/>
    <cellStyle name="20% - 强调文字颜色 4" xfId="41"/>
    <cellStyle name="40% - 强调文字颜色 4" xfId="42"/>
    <cellStyle name="强调文字颜色 5" xfId="43"/>
    <cellStyle name="40% - 强调文字颜色 5" xfId="44"/>
    <cellStyle name="60% - 强调文字颜色 5" xfId="45"/>
    <cellStyle name="强调文字颜色 6" xfId="46"/>
    <cellStyle name="40% - 强调文字颜色 6" xfId="47"/>
    <cellStyle name="60% - 强调文字颜色 6" xfId="48"/>
  </cellStyles>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286"/>
  <sheetViews>
    <sheetView tabSelected="1" workbookViewId="0">
      <selection activeCell="D290" sqref="D290"/>
    </sheetView>
  </sheetViews>
  <sheetFormatPr defaultColWidth="10" defaultRowHeight="15.75"/>
  <cols>
    <col min="1" max="1" width="7.375" style="1" customWidth="1"/>
    <col min="2" max="2" width="12" style="1" customWidth="1"/>
    <col min="3" max="3" width="13.875" style="1" customWidth="1"/>
    <col min="4" max="4" width="48.75" style="4" customWidth="1"/>
    <col min="5" max="5" width="5.69166666666667" style="1" customWidth="1"/>
    <col min="6" max="6" width="8.33333333333333" style="1" customWidth="1"/>
    <col min="7" max="7" width="5.975" style="1" customWidth="1"/>
    <col min="8" max="8" width="7.375" style="1" customWidth="1"/>
    <col min="9" max="9" width="6.525" style="1" customWidth="1"/>
    <col min="10" max="10" width="7.35833333333333" style="1" customWidth="1"/>
    <col min="11" max="11" width="5.625" style="5" customWidth="1"/>
    <col min="12" max="12" width="9.30833333333333" style="5" customWidth="1"/>
    <col min="13" max="13" width="6.93333333333333" style="1" customWidth="1"/>
    <col min="14" max="16384" width="10" style="1"/>
  </cols>
  <sheetData>
    <row r="1" s="1" customFormat="1" ht="58" customHeight="1" spans="1:13">
      <c r="A1" s="6" t="s">
        <v>0</v>
      </c>
      <c r="B1" s="7"/>
      <c r="C1" s="7"/>
      <c r="D1" s="7"/>
      <c r="E1" s="7"/>
      <c r="F1" s="7"/>
      <c r="G1" s="7"/>
      <c r="H1" s="7"/>
      <c r="I1" s="7"/>
      <c r="J1" s="7"/>
      <c r="K1" s="21"/>
      <c r="L1" s="21"/>
      <c r="M1" s="7"/>
    </row>
    <row r="2" s="1" customFormat="1" ht="33" spans="1:13">
      <c r="A2" s="8" t="s">
        <v>1</v>
      </c>
      <c r="B2" s="8" t="s">
        <v>2</v>
      </c>
      <c r="C2" s="8" t="s">
        <v>3</v>
      </c>
      <c r="D2" s="9" t="s">
        <v>4</v>
      </c>
      <c r="E2" s="9" t="s">
        <v>5</v>
      </c>
      <c r="F2" s="9" t="s">
        <v>6</v>
      </c>
      <c r="G2" s="8" t="s">
        <v>7</v>
      </c>
      <c r="H2" s="10" t="s">
        <v>8</v>
      </c>
      <c r="I2" s="9" t="s">
        <v>9</v>
      </c>
      <c r="J2" s="22" t="s">
        <v>10</v>
      </c>
      <c r="K2" s="22" t="s">
        <v>11</v>
      </c>
      <c r="L2" s="22" t="s">
        <v>12</v>
      </c>
      <c r="M2" s="23" t="s">
        <v>13</v>
      </c>
    </row>
    <row r="3" s="1" customFormat="1" ht="17" customHeight="1" spans="1:13">
      <c r="A3" s="11" t="s">
        <v>14</v>
      </c>
      <c r="B3" s="12" t="s">
        <v>15</v>
      </c>
      <c r="C3" s="11" t="s">
        <v>16</v>
      </c>
      <c r="D3" s="13" t="s">
        <v>17</v>
      </c>
      <c r="E3" s="14">
        <v>4</v>
      </c>
      <c r="F3" s="15">
        <v>63.83</v>
      </c>
      <c r="G3" s="15">
        <f t="shared" ref="G3:G28" si="0">ROUND(F3*0.6,2)</f>
        <v>38.3</v>
      </c>
      <c r="H3" s="15">
        <v>80.4</v>
      </c>
      <c r="I3" s="24">
        <f t="shared" ref="I3:I28" si="1">ROUND(H3*0.4,2)</f>
        <v>32.16</v>
      </c>
      <c r="J3" s="25">
        <f t="shared" ref="J3:J28" si="2">I3+G3</f>
        <v>70.46</v>
      </c>
      <c r="K3" s="26">
        <v>1</v>
      </c>
      <c r="L3" s="26" t="s">
        <v>18</v>
      </c>
      <c r="M3" s="27"/>
    </row>
    <row r="4" s="1" customFormat="1" ht="17" customHeight="1" spans="1:13">
      <c r="A4" s="16" t="s">
        <v>19</v>
      </c>
      <c r="B4" s="17" t="s">
        <v>20</v>
      </c>
      <c r="C4" s="16" t="s">
        <v>16</v>
      </c>
      <c r="D4" s="13" t="s">
        <v>17</v>
      </c>
      <c r="E4" s="18">
        <v>4</v>
      </c>
      <c r="F4" s="19">
        <v>55.97</v>
      </c>
      <c r="G4" s="15">
        <f>ROUND(F4*0.6,2)</f>
        <v>33.58</v>
      </c>
      <c r="H4" s="19">
        <v>81.94</v>
      </c>
      <c r="I4" s="24">
        <f>ROUND(H4*0.4,2)</f>
        <v>32.78</v>
      </c>
      <c r="J4" s="25">
        <f>I4+G4</f>
        <v>66.36</v>
      </c>
      <c r="K4" s="26">
        <v>2</v>
      </c>
      <c r="L4" s="26" t="s">
        <v>18</v>
      </c>
      <c r="M4" s="27"/>
    </row>
    <row r="5" s="1" customFormat="1" ht="17" customHeight="1" spans="1:13">
      <c r="A5" s="16" t="s">
        <v>21</v>
      </c>
      <c r="B5" s="17" t="s">
        <v>22</v>
      </c>
      <c r="C5" s="16" t="s">
        <v>16</v>
      </c>
      <c r="D5" s="13" t="s">
        <v>17</v>
      </c>
      <c r="E5" s="18">
        <v>4</v>
      </c>
      <c r="F5" s="19">
        <v>52.8</v>
      </c>
      <c r="G5" s="15">
        <f>ROUND(F5*0.6,2)</f>
        <v>31.68</v>
      </c>
      <c r="H5" s="19">
        <v>82.1</v>
      </c>
      <c r="I5" s="24">
        <f>ROUND(H5*0.4,2)</f>
        <v>32.84</v>
      </c>
      <c r="J5" s="25">
        <f>I5+G5</f>
        <v>64.52</v>
      </c>
      <c r="K5" s="26">
        <v>3</v>
      </c>
      <c r="L5" s="26" t="s">
        <v>18</v>
      </c>
      <c r="M5" s="27"/>
    </row>
    <row r="6" s="1" customFormat="1" ht="17" customHeight="1" spans="1:13">
      <c r="A6" s="16" t="s">
        <v>23</v>
      </c>
      <c r="B6" s="17" t="s">
        <v>24</v>
      </c>
      <c r="C6" s="16" t="s">
        <v>16</v>
      </c>
      <c r="D6" s="13" t="s">
        <v>17</v>
      </c>
      <c r="E6" s="18">
        <v>4</v>
      </c>
      <c r="F6" s="19">
        <v>51.13</v>
      </c>
      <c r="G6" s="15">
        <f>ROUND(F6*0.6,2)</f>
        <v>30.68</v>
      </c>
      <c r="H6" s="19">
        <v>83.6</v>
      </c>
      <c r="I6" s="24">
        <f>ROUND(H6*0.4,2)</f>
        <v>33.44</v>
      </c>
      <c r="J6" s="25">
        <f>I6+G6</f>
        <v>64.12</v>
      </c>
      <c r="K6" s="26">
        <v>4</v>
      </c>
      <c r="L6" s="26" t="s">
        <v>18</v>
      </c>
      <c r="M6" s="27"/>
    </row>
    <row r="7" s="1" customFormat="1" ht="17" customHeight="1" spans="1:13">
      <c r="A7" s="16" t="s">
        <v>25</v>
      </c>
      <c r="B7" s="17" t="s">
        <v>26</v>
      </c>
      <c r="C7" s="16" t="s">
        <v>16</v>
      </c>
      <c r="D7" s="13" t="s">
        <v>17</v>
      </c>
      <c r="E7" s="18">
        <v>4</v>
      </c>
      <c r="F7" s="19">
        <v>50.37</v>
      </c>
      <c r="G7" s="15">
        <f>ROUND(F7*0.6,2)</f>
        <v>30.22</v>
      </c>
      <c r="H7" s="19">
        <v>83.18</v>
      </c>
      <c r="I7" s="24">
        <f>ROUND(H7*0.4,2)</f>
        <v>33.27</v>
      </c>
      <c r="J7" s="25">
        <f>I7+G7</f>
        <v>63.49</v>
      </c>
      <c r="K7" s="26">
        <v>5</v>
      </c>
      <c r="L7" s="26"/>
      <c r="M7" s="27"/>
    </row>
    <row r="8" s="1" customFormat="1" ht="17" customHeight="1" spans="1:13">
      <c r="A8" s="16" t="s">
        <v>27</v>
      </c>
      <c r="B8" s="17" t="s">
        <v>28</v>
      </c>
      <c r="C8" s="16" t="s">
        <v>16</v>
      </c>
      <c r="D8" s="13" t="s">
        <v>17</v>
      </c>
      <c r="E8" s="18">
        <v>4</v>
      </c>
      <c r="F8" s="19">
        <v>51.2</v>
      </c>
      <c r="G8" s="15">
        <f>ROUND(F8*0.6,2)</f>
        <v>30.72</v>
      </c>
      <c r="H8" s="19">
        <v>80.8</v>
      </c>
      <c r="I8" s="24">
        <f>ROUND(H8*0.4,2)</f>
        <v>32.32</v>
      </c>
      <c r="J8" s="25">
        <f>I8+G8</f>
        <v>63.04</v>
      </c>
      <c r="K8" s="26">
        <v>6</v>
      </c>
      <c r="L8" s="26"/>
      <c r="M8" s="27"/>
    </row>
    <row r="9" s="1" customFormat="1" ht="17" customHeight="1" spans="1:13">
      <c r="A9" s="16" t="s">
        <v>29</v>
      </c>
      <c r="B9" s="17" t="s">
        <v>30</v>
      </c>
      <c r="C9" s="16" t="s">
        <v>16</v>
      </c>
      <c r="D9" s="13" t="s">
        <v>17</v>
      </c>
      <c r="E9" s="18">
        <v>4</v>
      </c>
      <c r="F9" s="19">
        <v>50.4</v>
      </c>
      <c r="G9" s="15">
        <f>ROUND(F9*0.6,2)</f>
        <v>30.24</v>
      </c>
      <c r="H9" s="19">
        <v>78.8</v>
      </c>
      <c r="I9" s="24">
        <f>ROUND(H9*0.4,2)</f>
        <v>31.52</v>
      </c>
      <c r="J9" s="25">
        <f>I9+G9</f>
        <v>61.76</v>
      </c>
      <c r="K9" s="26">
        <v>7</v>
      </c>
      <c r="L9" s="26"/>
      <c r="M9" s="27"/>
    </row>
    <row r="10" s="1" customFormat="1" ht="17" customHeight="1" spans="1:13">
      <c r="A10" s="16" t="s">
        <v>31</v>
      </c>
      <c r="B10" s="17" t="s">
        <v>32</v>
      </c>
      <c r="C10" s="16" t="s">
        <v>16</v>
      </c>
      <c r="D10" s="13" t="s">
        <v>17</v>
      </c>
      <c r="E10" s="18">
        <v>4</v>
      </c>
      <c r="F10" s="19">
        <v>49.37</v>
      </c>
      <c r="G10" s="15">
        <f>ROUND(F10*0.6,2)</f>
        <v>29.62</v>
      </c>
      <c r="H10" s="19">
        <v>78.6</v>
      </c>
      <c r="I10" s="24">
        <f>ROUND(H10*0.4,2)</f>
        <v>31.44</v>
      </c>
      <c r="J10" s="25">
        <f>I10+G10</f>
        <v>61.06</v>
      </c>
      <c r="K10" s="26">
        <v>8</v>
      </c>
      <c r="L10" s="26"/>
      <c r="M10" s="27"/>
    </row>
    <row r="11" s="1" customFormat="1" ht="17" customHeight="1" spans="1:13">
      <c r="A11" s="16" t="s">
        <v>33</v>
      </c>
      <c r="B11" s="17" t="s">
        <v>34</v>
      </c>
      <c r="C11" s="16" t="s">
        <v>16</v>
      </c>
      <c r="D11" s="13" t="s">
        <v>17</v>
      </c>
      <c r="E11" s="18">
        <v>4</v>
      </c>
      <c r="F11" s="19">
        <v>47.57</v>
      </c>
      <c r="G11" s="15">
        <f>ROUND(F11*0.6,2)</f>
        <v>28.54</v>
      </c>
      <c r="H11" s="19">
        <v>79.8</v>
      </c>
      <c r="I11" s="24">
        <f>ROUND(H11*0.4,2)</f>
        <v>31.92</v>
      </c>
      <c r="J11" s="25">
        <f>I11+G11</f>
        <v>60.46</v>
      </c>
      <c r="K11" s="26">
        <v>9</v>
      </c>
      <c r="L11" s="26"/>
      <c r="M11" s="27"/>
    </row>
    <row r="12" s="1" customFormat="1" ht="17" customHeight="1" spans="1:13">
      <c r="A12" s="16" t="s">
        <v>35</v>
      </c>
      <c r="B12" s="17" t="s">
        <v>36</v>
      </c>
      <c r="C12" s="16" t="s">
        <v>16</v>
      </c>
      <c r="D12" s="13" t="s">
        <v>17</v>
      </c>
      <c r="E12" s="18">
        <v>4</v>
      </c>
      <c r="F12" s="19">
        <v>46.77</v>
      </c>
      <c r="G12" s="15">
        <f>ROUND(F12*0.6,2)</f>
        <v>28.06</v>
      </c>
      <c r="H12" s="19">
        <v>78.5</v>
      </c>
      <c r="I12" s="24">
        <f>ROUND(H12*0.4,2)</f>
        <v>31.4</v>
      </c>
      <c r="J12" s="25">
        <f>I12+G12</f>
        <v>59.46</v>
      </c>
      <c r="K12" s="26">
        <v>10</v>
      </c>
      <c r="L12" s="26"/>
      <c r="M12" s="27"/>
    </row>
    <row r="13" s="1" customFormat="1" ht="17" customHeight="1" spans="1:13">
      <c r="A13" s="16" t="s">
        <v>37</v>
      </c>
      <c r="B13" s="17" t="s">
        <v>38</v>
      </c>
      <c r="C13" s="16" t="s">
        <v>16</v>
      </c>
      <c r="D13" s="13" t="s">
        <v>17</v>
      </c>
      <c r="E13" s="18">
        <v>4</v>
      </c>
      <c r="F13" s="19">
        <v>47.73</v>
      </c>
      <c r="G13" s="15">
        <f>ROUND(F13*0.6,2)</f>
        <v>28.64</v>
      </c>
      <c r="H13" s="19">
        <v>76.5</v>
      </c>
      <c r="I13" s="24">
        <f>ROUND(H13*0.4,2)</f>
        <v>30.6</v>
      </c>
      <c r="J13" s="25">
        <f>I13+G13</f>
        <v>59.24</v>
      </c>
      <c r="K13" s="26">
        <v>11</v>
      </c>
      <c r="L13" s="26"/>
      <c r="M13" s="27"/>
    </row>
    <row r="14" s="1" customFormat="1" ht="17" customHeight="1" spans="1:13">
      <c r="A14" s="16" t="s">
        <v>39</v>
      </c>
      <c r="B14" s="17" t="s">
        <v>40</v>
      </c>
      <c r="C14" s="16" t="s">
        <v>16</v>
      </c>
      <c r="D14" s="13" t="s">
        <v>17</v>
      </c>
      <c r="E14" s="18">
        <v>4</v>
      </c>
      <c r="F14" s="19">
        <v>47.4</v>
      </c>
      <c r="G14" s="15">
        <f>ROUND(F14*0.6,2)</f>
        <v>28.44</v>
      </c>
      <c r="H14" s="19">
        <v>76</v>
      </c>
      <c r="I14" s="24">
        <f>ROUND(H14*0.4,2)</f>
        <v>30.4</v>
      </c>
      <c r="J14" s="25">
        <f>I14+G14</f>
        <v>58.84</v>
      </c>
      <c r="K14" s="26">
        <v>12</v>
      </c>
      <c r="L14" s="26"/>
      <c r="M14" s="27"/>
    </row>
    <row r="15" s="1" customFormat="1" ht="17" customHeight="1" spans="1:13">
      <c r="A15" s="16" t="s">
        <v>41</v>
      </c>
      <c r="B15" s="18" t="s">
        <v>42</v>
      </c>
      <c r="C15" s="16" t="s">
        <v>16</v>
      </c>
      <c r="D15" s="20" t="s">
        <v>43</v>
      </c>
      <c r="E15" s="18">
        <v>2</v>
      </c>
      <c r="F15" s="19">
        <v>52.27</v>
      </c>
      <c r="G15" s="15">
        <f>ROUND(F15*0.6,2)</f>
        <v>31.36</v>
      </c>
      <c r="H15" s="19">
        <v>81.6</v>
      </c>
      <c r="I15" s="24">
        <f>ROUND(H15*0.4,2)</f>
        <v>32.64</v>
      </c>
      <c r="J15" s="25">
        <f>I15+G15</f>
        <v>64</v>
      </c>
      <c r="K15" s="26">
        <v>1</v>
      </c>
      <c r="L15" s="26" t="s">
        <v>18</v>
      </c>
      <c r="M15" s="27"/>
    </row>
    <row r="16" s="1" customFormat="1" ht="17" customHeight="1" spans="1:13">
      <c r="A16" s="16" t="s">
        <v>44</v>
      </c>
      <c r="B16" s="18" t="s">
        <v>45</v>
      </c>
      <c r="C16" s="16" t="s">
        <v>16</v>
      </c>
      <c r="D16" s="20" t="s">
        <v>43</v>
      </c>
      <c r="E16" s="18">
        <v>2</v>
      </c>
      <c r="F16" s="19">
        <v>48.63</v>
      </c>
      <c r="G16" s="15">
        <f>ROUND(F16*0.6,2)</f>
        <v>29.18</v>
      </c>
      <c r="H16" s="19">
        <v>80.32</v>
      </c>
      <c r="I16" s="24">
        <f>ROUND(H16*0.4,2)</f>
        <v>32.13</v>
      </c>
      <c r="J16" s="25">
        <f>I16+G16</f>
        <v>61.31</v>
      </c>
      <c r="K16" s="26">
        <v>2</v>
      </c>
      <c r="L16" s="26" t="s">
        <v>18</v>
      </c>
      <c r="M16" s="27"/>
    </row>
    <row r="17" s="1" customFormat="1" ht="17" customHeight="1" spans="1:13">
      <c r="A17" s="16" t="s">
        <v>46</v>
      </c>
      <c r="B17" s="18" t="s">
        <v>47</v>
      </c>
      <c r="C17" s="16" t="s">
        <v>16</v>
      </c>
      <c r="D17" s="20" t="s">
        <v>43</v>
      </c>
      <c r="E17" s="18">
        <v>2</v>
      </c>
      <c r="F17" s="19">
        <v>48.73</v>
      </c>
      <c r="G17" s="15">
        <f>ROUND(F17*0.6,2)</f>
        <v>29.24</v>
      </c>
      <c r="H17" s="19">
        <v>78.84</v>
      </c>
      <c r="I17" s="24">
        <f>ROUND(H17*0.4,2)</f>
        <v>31.54</v>
      </c>
      <c r="J17" s="25">
        <f>I17+G17</f>
        <v>60.78</v>
      </c>
      <c r="K17" s="26">
        <v>3</v>
      </c>
      <c r="L17" s="26"/>
      <c r="M17" s="27"/>
    </row>
    <row r="18" s="1" customFormat="1" ht="17" customHeight="1" spans="1:13">
      <c r="A18" s="16" t="s">
        <v>48</v>
      </c>
      <c r="B18" s="18" t="s">
        <v>49</v>
      </c>
      <c r="C18" s="16" t="s">
        <v>16</v>
      </c>
      <c r="D18" s="20" t="s">
        <v>43</v>
      </c>
      <c r="E18" s="18">
        <v>2</v>
      </c>
      <c r="F18" s="19">
        <v>46.3</v>
      </c>
      <c r="G18" s="15">
        <f>ROUND(F18*0.6,2)</f>
        <v>27.78</v>
      </c>
      <c r="H18" s="19">
        <v>82.18</v>
      </c>
      <c r="I18" s="24">
        <f>ROUND(H18*0.4,2)</f>
        <v>32.87</v>
      </c>
      <c r="J18" s="25">
        <f>I18+G18</f>
        <v>60.65</v>
      </c>
      <c r="K18" s="26">
        <v>4</v>
      </c>
      <c r="L18" s="26"/>
      <c r="M18" s="27"/>
    </row>
    <row r="19" s="1" customFormat="1" ht="17" customHeight="1" spans="1:13">
      <c r="A19" s="16" t="s">
        <v>50</v>
      </c>
      <c r="B19" s="18" t="s">
        <v>51</v>
      </c>
      <c r="C19" s="16" t="s">
        <v>16</v>
      </c>
      <c r="D19" s="20" t="s">
        <v>43</v>
      </c>
      <c r="E19" s="18">
        <v>2</v>
      </c>
      <c r="F19" s="19">
        <v>46.53</v>
      </c>
      <c r="G19" s="15">
        <f>ROUND(F19*0.6,2)</f>
        <v>27.92</v>
      </c>
      <c r="H19" s="19">
        <v>0</v>
      </c>
      <c r="I19" s="24">
        <f>ROUND(H19*0.4,2)</f>
        <v>0</v>
      </c>
      <c r="J19" s="25">
        <f>I19+G19</f>
        <v>27.92</v>
      </c>
      <c r="K19" s="26">
        <v>5</v>
      </c>
      <c r="L19" s="26"/>
      <c r="M19" s="27"/>
    </row>
    <row r="20" s="1" customFormat="1" ht="17" customHeight="1" spans="1:13">
      <c r="A20" s="16" t="s">
        <v>52</v>
      </c>
      <c r="B20" s="18" t="s">
        <v>53</v>
      </c>
      <c r="C20" s="16" t="s">
        <v>16</v>
      </c>
      <c r="D20" s="20" t="s">
        <v>54</v>
      </c>
      <c r="E20" s="18">
        <v>3</v>
      </c>
      <c r="F20" s="19">
        <v>50.03</v>
      </c>
      <c r="G20" s="15">
        <f>ROUND(F20*0.6,2)</f>
        <v>30.02</v>
      </c>
      <c r="H20" s="19">
        <v>82.4</v>
      </c>
      <c r="I20" s="24">
        <f>ROUND(H20*0.4,2)</f>
        <v>32.96</v>
      </c>
      <c r="J20" s="25">
        <f>I20+G20</f>
        <v>62.98</v>
      </c>
      <c r="K20" s="26">
        <v>1</v>
      </c>
      <c r="L20" s="26" t="s">
        <v>18</v>
      </c>
      <c r="M20" s="27"/>
    </row>
    <row r="21" s="1" customFormat="1" ht="17" customHeight="1" spans="1:13">
      <c r="A21" s="16" t="s">
        <v>55</v>
      </c>
      <c r="B21" s="18" t="s">
        <v>56</v>
      </c>
      <c r="C21" s="16" t="s">
        <v>16</v>
      </c>
      <c r="D21" s="20" t="s">
        <v>54</v>
      </c>
      <c r="E21" s="18">
        <v>3</v>
      </c>
      <c r="F21" s="19">
        <v>45.67</v>
      </c>
      <c r="G21" s="15">
        <f>ROUND(F21*0.6,2)</f>
        <v>27.4</v>
      </c>
      <c r="H21" s="19">
        <v>74.26</v>
      </c>
      <c r="I21" s="24">
        <f>ROUND(H21*0.4,2)</f>
        <v>29.7</v>
      </c>
      <c r="J21" s="25">
        <f>I21+G21</f>
        <v>57.1</v>
      </c>
      <c r="K21" s="26">
        <v>2</v>
      </c>
      <c r="L21" s="26" t="s">
        <v>18</v>
      </c>
      <c r="M21" s="27"/>
    </row>
    <row r="22" s="1" customFormat="1" ht="17" customHeight="1" spans="1:13">
      <c r="A22" s="16" t="s">
        <v>57</v>
      </c>
      <c r="B22" s="18" t="s">
        <v>58</v>
      </c>
      <c r="C22" s="16" t="s">
        <v>16</v>
      </c>
      <c r="D22" s="20" t="s">
        <v>54</v>
      </c>
      <c r="E22" s="18">
        <v>3</v>
      </c>
      <c r="F22" s="19">
        <v>37.93</v>
      </c>
      <c r="G22" s="15">
        <f>ROUND(F22*0.6,2)</f>
        <v>22.76</v>
      </c>
      <c r="H22" s="19">
        <v>80.9</v>
      </c>
      <c r="I22" s="24">
        <f>ROUND(H22*0.4,2)</f>
        <v>32.36</v>
      </c>
      <c r="J22" s="25">
        <f>I22+G22</f>
        <v>55.12</v>
      </c>
      <c r="K22" s="26">
        <v>3</v>
      </c>
      <c r="L22" s="26" t="s">
        <v>18</v>
      </c>
      <c r="M22" s="27"/>
    </row>
    <row r="23" s="1" customFormat="1" ht="17" customHeight="1" spans="1:13">
      <c r="A23" s="16" t="s">
        <v>59</v>
      </c>
      <c r="B23" s="18" t="s">
        <v>60</v>
      </c>
      <c r="C23" s="16" t="s">
        <v>16</v>
      </c>
      <c r="D23" s="20" t="s">
        <v>61</v>
      </c>
      <c r="E23" s="18">
        <v>3</v>
      </c>
      <c r="F23" s="19">
        <v>39.23</v>
      </c>
      <c r="G23" s="15">
        <f>ROUND(F23*0.6,2)</f>
        <v>23.54</v>
      </c>
      <c r="H23" s="19">
        <v>78.04</v>
      </c>
      <c r="I23" s="24">
        <f>ROUND(H23*0.4,2)</f>
        <v>31.22</v>
      </c>
      <c r="J23" s="25">
        <f>I23+G23</f>
        <v>54.76</v>
      </c>
      <c r="K23" s="26">
        <v>4</v>
      </c>
      <c r="L23" s="26"/>
      <c r="M23" s="27"/>
    </row>
    <row r="24" s="1" customFormat="1" ht="17" customHeight="1" spans="1:13">
      <c r="A24" s="16" t="s">
        <v>62</v>
      </c>
      <c r="B24" s="18" t="s">
        <v>63</v>
      </c>
      <c r="C24" s="16" t="s">
        <v>16</v>
      </c>
      <c r="D24" s="20" t="s">
        <v>54</v>
      </c>
      <c r="E24" s="18">
        <v>3</v>
      </c>
      <c r="F24" s="19">
        <v>37.1</v>
      </c>
      <c r="G24" s="15">
        <f>ROUND(F24*0.6,2)</f>
        <v>22.26</v>
      </c>
      <c r="H24" s="19">
        <v>79.6</v>
      </c>
      <c r="I24" s="24">
        <f>ROUND(H24*0.4,2)</f>
        <v>31.84</v>
      </c>
      <c r="J24" s="25">
        <f>I24+G24</f>
        <v>54.1</v>
      </c>
      <c r="K24" s="26">
        <v>5</v>
      </c>
      <c r="L24" s="26"/>
      <c r="M24" s="27"/>
    </row>
    <row r="25" s="1" customFormat="1" ht="17" customHeight="1" spans="1:13">
      <c r="A25" s="16" t="s">
        <v>64</v>
      </c>
      <c r="B25" s="18" t="s">
        <v>65</v>
      </c>
      <c r="C25" s="16" t="s">
        <v>16</v>
      </c>
      <c r="D25" s="20" t="s">
        <v>54</v>
      </c>
      <c r="E25" s="18">
        <v>3</v>
      </c>
      <c r="F25" s="19">
        <v>37.03</v>
      </c>
      <c r="G25" s="15">
        <f>ROUND(F25*0.6,2)</f>
        <v>22.22</v>
      </c>
      <c r="H25" s="19">
        <v>78.6</v>
      </c>
      <c r="I25" s="24">
        <f>ROUND(H25*0.4,2)</f>
        <v>31.44</v>
      </c>
      <c r="J25" s="25">
        <f>I25+G25</f>
        <v>53.66</v>
      </c>
      <c r="K25" s="26">
        <v>6</v>
      </c>
      <c r="L25" s="26"/>
      <c r="M25" s="27"/>
    </row>
    <row r="26" s="1" customFormat="1" ht="17" customHeight="1" spans="1:13">
      <c r="A26" s="16" t="s">
        <v>66</v>
      </c>
      <c r="B26" s="18" t="s">
        <v>67</v>
      </c>
      <c r="C26" s="16" t="s">
        <v>16</v>
      </c>
      <c r="D26" s="20" t="s">
        <v>54</v>
      </c>
      <c r="E26" s="18">
        <v>3</v>
      </c>
      <c r="F26" s="19">
        <v>34.6</v>
      </c>
      <c r="G26" s="15">
        <f>ROUND(F26*0.6,2)</f>
        <v>20.76</v>
      </c>
      <c r="H26" s="19">
        <v>80.16</v>
      </c>
      <c r="I26" s="24">
        <f>ROUND(H26*0.4,2)</f>
        <v>32.06</v>
      </c>
      <c r="J26" s="25">
        <f>I26+G26</f>
        <v>52.82</v>
      </c>
      <c r="K26" s="26">
        <v>7</v>
      </c>
      <c r="L26" s="26"/>
      <c r="M26" s="27"/>
    </row>
    <row r="27" s="1" customFormat="1" ht="17" customHeight="1" spans="1:13">
      <c r="A27" s="16" t="s">
        <v>68</v>
      </c>
      <c r="B27" s="18" t="s">
        <v>69</v>
      </c>
      <c r="C27" s="16" t="s">
        <v>16</v>
      </c>
      <c r="D27" s="20" t="s">
        <v>54</v>
      </c>
      <c r="E27" s="18">
        <v>3</v>
      </c>
      <c r="F27" s="19">
        <v>35.87</v>
      </c>
      <c r="G27" s="15">
        <f>ROUND(F27*0.6,2)</f>
        <v>21.52</v>
      </c>
      <c r="H27" s="19">
        <v>77.36</v>
      </c>
      <c r="I27" s="24">
        <f>ROUND(H27*0.4,2)</f>
        <v>30.94</v>
      </c>
      <c r="J27" s="25">
        <f>I27+G27</f>
        <v>52.46</v>
      </c>
      <c r="K27" s="26">
        <v>8</v>
      </c>
      <c r="L27" s="26"/>
      <c r="M27" s="27"/>
    </row>
    <row r="28" s="1" customFormat="1" ht="17" customHeight="1" spans="1:13">
      <c r="A28" s="16" t="s">
        <v>70</v>
      </c>
      <c r="B28" s="18" t="s">
        <v>71</v>
      </c>
      <c r="C28" s="16" t="s">
        <v>16</v>
      </c>
      <c r="D28" s="20" t="s">
        <v>54</v>
      </c>
      <c r="E28" s="18">
        <v>3</v>
      </c>
      <c r="F28" s="19">
        <v>33.6</v>
      </c>
      <c r="G28" s="15">
        <f>ROUND(F28*0.6,2)</f>
        <v>20.16</v>
      </c>
      <c r="H28" s="19">
        <v>74.6</v>
      </c>
      <c r="I28" s="24">
        <f>ROUND(H28*0.4,2)</f>
        <v>29.84</v>
      </c>
      <c r="J28" s="25">
        <f>I28+G28</f>
        <v>50</v>
      </c>
      <c r="K28" s="26">
        <v>9</v>
      </c>
      <c r="L28" s="26"/>
      <c r="M28" s="27"/>
    </row>
    <row r="29" ht="17" customHeight="1" spans="1:13">
      <c r="A29" s="16" t="s">
        <v>72</v>
      </c>
      <c r="B29" s="18" t="s">
        <v>73</v>
      </c>
      <c r="C29" s="16" t="s">
        <v>16</v>
      </c>
      <c r="D29" s="20" t="s">
        <v>74</v>
      </c>
      <c r="E29" s="18">
        <v>1</v>
      </c>
      <c r="F29" s="19">
        <v>39.5</v>
      </c>
      <c r="G29" s="15">
        <f t="shared" ref="G29:G36" si="3">ROUND(F29*0.6,2)</f>
        <v>23.7</v>
      </c>
      <c r="H29" s="19">
        <v>81.13</v>
      </c>
      <c r="I29" s="24">
        <f t="shared" ref="I29:I36" si="4">ROUND(H29*0.4,2)</f>
        <v>32.45</v>
      </c>
      <c r="J29" s="25">
        <f t="shared" ref="J29:J36" si="5">I29+G29</f>
        <v>56.15</v>
      </c>
      <c r="K29" s="26">
        <v>1</v>
      </c>
      <c r="L29" s="26" t="s">
        <v>18</v>
      </c>
      <c r="M29" s="27"/>
    </row>
    <row r="30" ht="17" customHeight="1" spans="1:13">
      <c r="A30" s="16" t="s">
        <v>75</v>
      </c>
      <c r="B30" s="18" t="s">
        <v>76</v>
      </c>
      <c r="C30" s="16" t="s">
        <v>16</v>
      </c>
      <c r="D30" s="20" t="s">
        <v>74</v>
      </c>
      <c r="E30" s="18">
        <v>1</v>
      </c>
      <c r="F30" s="19">
        <v>33.6</v>
      </c>
      <c r="G30" s="15">
        <f>ROUND(F30*0.6,2)</f>
        <v>20.16</v>
      </c>
      <c r="H30" s="19">
        <v>78.7</v>
      </c>
      <c r="I30" s="24">
        <f>ROUND(H30*0.4,2)</f>
        <v>31.48</v>
      </c>
      <c r="J30" s="25">
        <f>I30+G30</f>
        <v>51.64</v>
      </c>
      <c r="K30" s="26">
        <v>2</v>
      </c>
      <c r="L30" s="26"/>
      <c r="M30" s="27"/>
    </row>
    <row r="31" s="1" customFormat="1" ht="16" customHeight="1" spans="1:13">
      <c r="A31" s="16" t="s">
        <v>77</v>
      </c>
      <c r="B31" s="18" t="s">
        <v>78</v>
      </c>
      <c r="C31" s="16" t="s">
        <v>16</v>
      </c>
      <c r="D31" s="20" t="s">
        <v>79</v>
      </c>
      <c r="E31" s="18">
        <v>2</v>
      </c>
      <c r="F31" s="19">
        <v>49.63</v>
      </c>
      <c r="G31" s="15">
        <f>ROUND(F31*0.6,2)</f>
        <v>29.78</v>
      </c>
      <c r="H31" s="19">
        <v>70.8</v>
      </c>
      <c r="I31" s="24">
        <f>ROUND(H31*0.4,2)</f>
        <v>28.32</v>
      </c>
      <c r="J31" s="25">
        <f>I31+G31</f>
        <v>58.1</v>
      </c>
      <c r="K31" s="26">
        <v>1</v>
      </c>
      <c r="L31" s="26" t="s">
        <v>18</v>
      </c>
      <c r="M31" s="27"/>
    </row>
    <row r="32" s="1" customFormat="1" ht="16" customHeight="1" spans="1:13">
      <c r="A32" s="16" t="s">
        <v>80</v>
      </c>
      <c r="B32" s="18" t="s">
        <v>81</v>
      </c>
      <c r="C32" s="16" t="s">
        <v>16</v>
      </c>
      <c r="D32" s="20" t="s">
        <v>79</v>
      </c>
      <c r="E32" s="18">
        <v>2</v>
      </c>
      <c r="F32" s="19">
        <v>43.1</v>
      </c>
      <c r="G32" s="15">
        <f>ROUND(F32*0.6,2)</f>
        <v>25.86</v>
      </c>
      <c r="H32" s="19">
        <v>74.4</v>
      </c>
      <c r="I32" s="24">
        <f>ROUND(H32*0.4,2)</f>
        <v>29.76</v>
      </c>
      <c r="J32" s="25">
        <f>I32+G32</f>
        <v>55.62</v>
      </c>
      <c r="K32" s="26">
        <v>2</v>
      </c>
      <c r="L32" s="26" t="s">
        <v>18</v>
      </c>
      <c r="M32" s="27"/>
    </row>
    <row r="33" s="1" customFormat="1" ht="16" customHeight="1" spans="1:13">
      <c r="A33" s="16" t="s">
        <v>82</v>
      </c>
      <c r="B33" s="18" t="s">
        <v>83</v>
      </c>
      <c r="C33" s="16" t="s">
        <v>16</v>
      </c>
      <c r="D33" s="20" t="s">
        <v>79</v>
      </c>
      <c r="E33" s="18">
        <v>2</v>
      </c>
      <c r="F33" s="19">
        <v>41</v>
      </c>
      <c r="G33" s="15">
        <f>ROUND(F33*0.6,2)</f>
        <v>24.6</v>
      </c>
      <c r="H33" s="19">
        <v>70.4</v>
      </c>
      <c r="I33" s="24">
        <f>ROUND(H33*0.4,2)</f>
        <v>28.16</v>
      </c>
      <c r="J33" s="25">
        <f>I33+G33</f>
        <v>52.76</v>
      </c>
      <c r="K33" s="26">
        <v>3</v>
      </c>
      <c r="L33" s="26"/>
      <c r="M33" s="27"/>
    </row>
    <row r="34" s="1" customFormat="1" ht="16" customHeight="1" spans="1:13">
      <c r="A34" s="16" t="s">
        <v>84</v>
      </c>
      <c r="B34" s="18" t="s">
        <v>85</v>
      </c>
      <c r="C34" s="16" t="s">
        <v>16</v>
      </c>
      <c r="D34" s="20" t="s">
        <v>79</v>
      </c>
      <c r="E34" s="18">
        <v>2</v>
      </c>
      <c r="F34" s="19">
        <v>41</v>
      </c>
      <c r="G34" s="15">
        <f>ROUND(F34*0.6,2)</f>
        <v>24.6</v>
      </c>
      <c r="H34" s="19">
        <v>70.2</v>
      </c>
      <c r="I34" s="24">
        <f>ROUND(H34*0.4,2)</f>
        <v>28.08</v>
      </c>
      <c r="J34" s="25">
        <f>I34+G34</f>
        <v>52.68</v>
      </c>
      <c r="K34" s="26">
        <v>4</v>
      </c>
      <c r="L34" s="26"/>
      <c r="M34" s="27"/>
    </row>
    <row r="35" s="1" customFormat="1" ht="16" customHeight="1" spans="1:13">
      <c r="A35" s="16" t="s">
        <v>86</v>
      </c>
      <c r="B35" s="18" t="s">
        <v>87</v>
      </c>
      <c r="C35" s="16" t="s">
        <v>16</v>
      </c>
      <c r="D35" s="20" t="s">
        <v>79</v>
      </c>
      <c r="E35" s="18">
        <v>2</v>
      </c>
      <c r="F35" s="19">
        <v>41.17</v>
      </c>
      <c r="G35" s="15">
        <f>ROUND(F35*0.6,2)</f>
        <v>24.7</v>
      </c>
      <c r="H35" s="19">
        <v>69.6</v>
      </c>
      <c r="I35" s="24">
        <f>ROUND(H35*0.4,2)</f>
        <v>27.84</v>
      </c>
      <c r="J35" s="25">
        <f>I35+G35</f>
        <v>52.54</v>
      </c>
      <c r="K35" s="26">
        <v>5</v>
      </c>
      <c r="L35" s="26"/>
      <c r="M35" s="27"/>
    </row>
    <row r="36" s="1" customFormat="1" ht="16" customHeight="1" spans="1:13">
      <c r="A36" s="16" t="s">
        <v>88</v>
      </c>
      <c r="B36" s="18" t="s">
        <v>89</v>
      </c>
      <c r="C36" s="16" t="s">
        <v>16</v>
      </c>
      <c r="D36" s="20" t="s">
        <v>79</v>
      </c>
      <c r="E36" s="18">
        <v>2</v>
      </c>
      <c r="F36" s="19">
        <v>37.97</v>
      </c>
      <c r="G36" s="15">
        <f>ROUND(F36*0.6,2)</f>
        <v>22.78</v>
      </c>
      <c r="H36" s="19">
        <v>74.2</v>
      </c>
      <c r="I36" s="24">
        <f>ROUND(H36*0.4,2)</f>
        <v>29.68</v>
      </c>
      <c r="J36" s="25">
        <f>I36+G36</f>
        <v>52.46</v>
      </c>
      <c r="K36" s="26">
        <v>6</v>
      </c>
      <c r="L36" s="26"/>
      <c r="M36" s="27"/>
    </row>
    <row r="37" s="1" customFormat="1" ht="16" customHeight="1" spans="1:13">
      <c r="A37" s="16" t="s">
        <v>90</v>
      </c>
      <c r="B37" s="18" t="s">
        <v>91</v>
      </c>
      <c r="C37" s="16" t="s">
        <v>16</v>
      </c>
      <c r="D37" s="20" t="s">
        <v>92</v>
      </c>
      <c r="E37" s="18">
        <v>1</v>
      </c>
      <c r="F37" s="19">
        <v>46.57</v>
      </c>
      <c r="G37" s="15">
        <f t="shared" ref="G37:G60" si="6">ROUND(F37*0.6,2)</f>
        <v>27.94</v>
      </c>
      <c r="H37" s="19">
        <v>76.2</v>
      </c>
      <c r="I37" s="24">
        <f t="shared" ref="I37:I60" si="7">ROUND(H37*0.4,2)</f>
        <v>30.48</v>
      </c>
      <c r="J37" s="25">
        <f t="shared" ref="J37:J60" si="8">I37+G37</f>
        <v>58.42</v>
      </c>
      <c r="K37" s="26">
        <v>1</v>
      </c>
      <c r="L37" s="26" t="s">
        <v>18</v>
      </c>
      <c r="M37" s="27"/>
    </row>
    <row r="38" s="1" customFormat="1" ht="16" customHeight="1" spans="1:13">
      <c r="A38" s="16" t="s">
        <v>93</v>
      </c>
      <c r="B38" s="18" t="s">
        <v>94</v>
      </c>
      <c r="C38" s="16" t="s">
        <v>16</v>
      </c>
      <c r="D38" s="20" t="s">
        <v>92</v>
      </c>
      <c r="E38" s="18">
        <v>1</v>
      </c>
      <c r="F38" s="19">
        <v>41.47</v>
      </c>
      <c r="G38" s="15">
        <f>ROUND(F38*0.6,2)</f>
        <v>24.88</v>
      </c>
      <c r="H38" s="19">
        <v>75.2</v>
      </c>
      <c r="I38" s="24">
        <f>ROUND(H38*0.4,2)</f>
        <v>30.08</v>
      </c>
      <c r="J38" s="25">
        <f>I38+G38</f>
        <v>54.96</v>
      </c>
      <c r="K38" s="26">
        <v>2</v>
      </c>
      <c r="L38" s="26"/>
      <c r="M38" s="27"/>
    </row>
    <row r="39" s="1" customFormat="1" ht="16" customHeight="1" spans="1:13">
      <c r="A39" s="16" t="s">
        <v>95</v>
      </c>
      <c r="B39" s="18" t="s">
        <v>96</v>
      </c>
      <c r="C39" s="16" t="s">
        <v>16</v>
      </c>
      <c r="D39" s="20" t="s">
        <v>97</v>
      </c>
      <c r="E39" s="18">
        <v>7</v>
      </c>
      <c r="F39" s="19">
        <v>65.73</v>
      </c>
      <c r="G39" s="15">
        <f>ROUND(F39*0.6,2)</f>
        <v>39.44</v>
      </c>
      <c r="H39" s="19">
        <v>76.6</v>
      </c>
      <c r="I39" s="24">
        <f>ROUND(H39*0.4,2)</f>
        <v>30.64</v>
      </c>
      <c r="J39" s="25">
        <f>I39+G39</f>
        <v>70.08</v>
      </c>
      <c r="K39" s="26">
        <v>1</v>
      </c>
      <c r="L39" s="26" t="s">
        <v>18</v>
      </c>
      <c r="M39" s="27"/>
    </row>
    <row r="40" s="1" customFormat="1" ht="16" customHeight="1" spans="1:13">
      <c r="A40" s="16" t="s">
        <v>98</v>
      </c>
      <c r="B40" s="18" t="s">
        <v>99</v>
      </c>
      <c r="C40" s="16" t="s">
        <v>16</v>
      </c>
      <c r="D40" s="20" t="s">
        <v>97</v>
      </c>
      <c r="E40" s="18">
        <v>7</v>
      </c>
      <c r="F40" s="19">
        <v>57.23</v>
      </c>
      <c r="G40" s="15">
        <f>ROUND(F40*0.6,2)</f>
        <v>34.34</v>
      </c>
      <c r="H40" s="19">
        <v>76.6</v>
      </c>
      <c r="I40" s="24">
        <f>ROUND(H40*0.4,2)</f>
        <v>30.64</v>
      </c>
      <c r="J40" s="25">
        <f>I40+G40</f>
        <v>64.98</v>
      </c>
      <c r="K40" s="26">
        <v>2</v>
      </c>
      <c r="L40" s="26" t="s">
        <v>18</v>
      </c>
      <c r="M40" s="27"/>
    </row>
    <row r="41" s="1" customFormat="1" ht="16" customHeight="1" spans="1:13">
      <c r="A41" s="16" t="s">
        <v>100</v>
      </c>
      <c r="B41" s="18" t="s">
        <v>101</v>
      </c>
      <c r="C41" s="16" t="s">
        <v>16</v>
      </c>
      <c r="D41" s="20" t="s">
        <v>97</v>
      </c>
      <c r="E41" s="18">
        <v>7</v>
      </c>
      <c r="F41" s="19">
        <v>54.87</v>
      </c>
      <c r="G41" s="15">
        <f>ROUND(F41*0.6,2)</f>
        <v>32.92</v>
      </c>
      <c r="H41" s="19">
        <v>79</v>
      </c>
      <c r="I41" s="24">
        <f>ROUND(H41*0.4,2)</f>
        <v>31.6</v>
      </c>
      <c r="J41" s="25">
        <f>I41+G41</f>
        <v>64.52</v>
      </c>
      <c r="K41" s="26">
        <v>3</v>
      </c>
      <c r="L41" s="26" t="s">
        <v>18</v>
      </c>
      <c r="M41" s="27"/>
    </row>
    <row r="42" s="1" customFormat="1" ht="16" customHeight="1" spans="1:13">
      <c r="A42" s="16" t="s">
        <v>102</v>
      </c>
      <c r="B42" s="18" t="s">
        <v>103</v>
      </c>
      <c r="C42" s="16" t="s">
        <v>16</v>
      </c>
      <c r="D42" s="20" t="s">
        <v>97</v>
      </c>
      <c r="E42" s="18">
        <v>7</v>
      </c>
      <c r="F42" s="19">
        <v>48.9</v>
      </c>
      <c r="G42" s="15">
        <f>ROUND(F42*0.6,2)</f>
        <v>29.34</v>
      </c>
      <c r="H42" s="19">
        <v>80.6</v>
      </c>
      <c r="I42" s="24">
        <f>ROUND(H42*0.4,2)</f>
        <v>32.24</v>
      </c>
      <c r="J42" s="25">
        <f>I42+G42</f>
        <v>61.58</v>
      </c>
      <c r="K42" s="26">
        <v>4</v>
      </c>
      <c r="L42" s="26" t="s">
        <v>18</v>
      </c>
      <c r="M42" s="27"/>
    </row>
    <row r="43" s="1" customFormat="1" ht="16" customHeight="1" spans="1:13">
      <c r="A43" s="16" t="s">
        <v>104</v>
      </c>
      <c r="B43" s="18" t="s">
        <v>105</v>
      </c>
      <c r="C43" s="16" t="s">
        <v>16</v>
      </c>
      <c r="D43" s="20" t="s">
        <v>97</v>
      </c>
      <c r="E43" s="18">
        <v>7</v>
      </c>
      <c r="F43" s="19">
        <v>52.3</v>
      </c>
      <c r="G43" s="15">
        <f>ROUND(F43*0.6,2)</f>
        <v>31.38</v>
      </c>
      <c r="H43" s="19">
        <v>72.8</v>
      </c>
      <c r="I43" s="24">
        <f>ROUND(H43*0.4,2)</f>
        <v>29.12</v>
      </c>
      <c r="J43" s="25">
        <f>I43+G43</f>
        <v>60.5</v>
      </c>
      <c r="K43" s="26">
        <v>5</v>
      </c>
      <c r="L43" s="26" t="s">
        <v>18</v>
      </c>
      <c r="M43" s="27"/>
    </row>
    <row r="44" s="1" customFormat="1" ht="16" customHeight="1" spans="1:13">
      <c r="A44" s="16" t="s">
        <v>106</v>
      </c>
      <c r="B44" s="18" t="s">
        <v>107</v>
      </c>
      <c r="C44" s="16" t="s">
        <v>16</v>
      </c>
      <c r="D44" s="20" t="s">
        <v>97</v>
      </c>
      <c r="E44" s="18">
        <v>7</v>
      </c>
      <c r="F44" s="19">
        <v>51.1</v>
      </c>
      <c r="G44" s="15">
        <f>ROUND(F44*0.6,2)</f>
        <v>30.66</v>
      </c>
      <c r="H44" s="19">
        <v>73.2</v>
      </c>
      <c r="I44" s="24">
        <f>ROUND(H44*0.4,2)</f>
        <v>29.28</v>
      </c>
      <c r="J44" s="25">
        <f>I44+G44</f>
        <v>59.94</v>
      </c>
      <c r="K44" s="26">
        <v>6</v>
      </c>
      <c r="L44" s="26" t="s">
        <v>18</v>
      </c>
      <c r="M44" s="27"/>
    </row>
    <row r="45" s="1" customFormat="1" ht="16" customHeight="1" spans="1:13">
      <c r="A45" s="16" t="s">
        <v>108</v>
      </c>
      <c r="B45" s="18" t="s">
        <v>109</v>
      </c>
      <c r="C45" s="16" t="s">
        <v>16</v>
      </c>
      <c r="D45" s="20" t="s">
        <v>97</v>
      </c>
      <c r="E45" s="18">
        <v>7</v>
      </c>
      <c r="F45" s="19">
        <v>47.9</v>
      </c>
      <c r="G45" s="15">
        <f>ROUND(F45*0.6,2)</f>
        <v>28.74</v>
      </c>
      <c r="H45" s="19">
        <v>76</v>
      </c>
      <c r="I45" s="24">
        <f>ROUND(H45*0.4,2)</f>
        <v>30.4</v>
      </c>
      <c r="J45" s="25">
        <f>I45+G45</f>
        <v>59.14</v>
      </c>
      <c r="K45" s="26">
        <v>7</v>
      </c>
      <c r="L45" s="26" t="s">
        <v>18</v>
      </c>
      <c r="M45" s="27"/>
    </row>
    <row r="46" s="1" customFormat="1" ht="16" customHeight="1" spans="1:13">
      <c r="A46" s="16" t="s">
        <v>110</v>
      </c>
      <c r="B46" s="18" t="s">
        <v>111</v>
      </c>
      <c r="C46" s="16" t="s">
        <v>16</v>
      </c>
      <c r="D46" s="20" t="s">
        <v>97</v>
      </c>
      <c r="E46" s="18">
        <v>7</v>
      </c>
      <c r="F46" s="19">
        <v>47.8</v>
      </c>
      <c r="G46" s="15">
        <f>ROUND(F46*0.6,2)</f>
        <v>28.68</v>
      </c>
      <c r="H46" s="19">
        <v>74.4</v>
      </c>
      <c r="I46" s="24">
        <f>ROUND(H46*0.4,2)</f>
        <v>29.76</v>
      </c>
      <c r="J46" s="25">
        <f>I46+G46</f>
        <v>58.44</v>
      </c>
      <c r="K46" s="26">
        <v>8</v>
      </c>
      <c r="L46" s="26"/>
      <c r="M46" s="27"/>
    </row>
    <row r="47" s="1" customFormat="1" ht="16" customHeight="1" spans="1:13">
      <c r="A47" s="16" t="s">
        <v>112</v>
      </c>
      <c r="B47" s="18" t="s">
        <v>113</v>
      </c>
      <c r="C47" s="16" t="s">
        <v>16</v>
      </c>
      <c r="D47" s="20" t="s">
        <v>97</v>
      </c>
      <c r="E47" s="18">
        <v>7</v>
      </c>
      <c r="F47" s="19">
        <v>47.7</v>
      </c>
      <c r="G47" s="15">
        <f>ROUND(F47*0.6,2)</f>
        <v>28.62</v>
      </c>
      <c r="H47" s="19">
        <v>74</v>
      </c>
      <c r="I47" s="24">
        <f>ROUND(H47*0.4,2)</f>
        <v>29.6</v>
      </c>
      <c r="J47" s="25">
        <f>I47+G47</f>
        <v>58.22</v>
      </c>
      <c r="K47" s="26">
        <v>9</v>
      </c>
      <c r="L47" s="26"/>
      <c r="M47" s="27"/>
    </row>
    <row r="48" s="1" customFormat="1" ht="16" customHeight="1" spans="1:13">
      <c r="A48" s="16" t="s">
        <v>114</v>
      </c>
      <c r="B48" s="18" t="s">
        <v>115</v>
      </c>
      <c r="C48" s="16" t="s">
        <v>16</v>
      </c>
      <c r="D48" s="20" t="s">
        <v>97</v>
      </c>
      <c r="E48" s="18">
        <v>7</v>
      </c>
      <c r="F48" s="19">
        <v>48.47</v>
      </c>
      <c r="G48" s="15">
        <f>ROUND(F48*0.6,2)</f>
        <v>29.08</v>
      </c>
      <c r="H48" s="19">
        <v>71.8</v>
      </c>
      <c r="I48" s="24">
        <f>ROUND(H48*0.4,2)</f>
        <v>28.72</v>
      </c>
      <c r="J48" s="25">
        <f>I48+G48</f>
        <v>57.8</v>
      </c>
      <c r="K48" s="26">
        <v>10</v>
      </c>
      <c r="L48" s="26"/>
      <c r="M48" s="27"/>
    </row>
    <row r="49" s="1" customFormat="1" ht="16" customHeight="1" spans="1:13">
      <c r="A49" s="16" t="s">
        <v>116</v>
      </c>
      <c r="B49" s="18" t="s">
        <v>117</v>
      </c>
      <c r="C49" s="16" t="s">
        <v>16</v>
      </c>
      <c r="D49" s="20" t="s">
        <v>97</v>
      </c>
      <c r="E49" s="18">
        <v>7</v>
      </c>
      <c r="F49" s="19">
        <v>45.8</v>
      </c>
      <c r="G49" s="15">
        <f>ROUND(F49*0.6,2)</f>
        <v>27.48</v>
      </c>
      <c r="H49" s="19">
        <v>75.4</v>
      </c>
      <c r="I49" s="24">
        <f>ROUND(H49*0.4,2)</f>
        <v>30.16</v>
      </c>
      <c r="J49" s="25">
        <f>I49+G49</f>
        <v>57.64</v>
      </c>
      <c r="K49" s="26">
        <v>11</v>
      </c>
      <c r="L49" s="26"/>
      <c r="M49" s="27"/>
    </row>
    <row r="50" s="1" customFormat="1" ht="16" customHeight="1" spans="1:13">
      <c r="A50" s="16" t="s">
        <v>118</v>
      </c>
      <c r="B50" s="18" t="s">
        <v>119</v>
      </c>
      <c r="C50" s="16" t="s">
        <v>16</v>
      </c>
      <c r="D50" s="20" t="s">
        <v>97</v>
      </c>
      <c r="E50" s="18">
        <v>7</v>
      </c>
      <c r="F50" s="19">
        <v>43.8</v>
      </c>
      <c r="G50" s="15">
        <f>ROUND(F50*0.6,2)</f>
        <v>26.28</v>
      </c>
      <c r="H50" s="19">
        <v>78</v>
      </c>
      <c r="I50" s="24">
        <f>ROUND(H50*0.4,2)</f>
        <v>31.2</v>
      </c>
      <c r="J50" s="25">
        <f>I50+G50</f>
        <v>57.48</v>
      </c>
      <c r="K50" s="26">
        <v>12</v>
      </c>
      <c r="L50" s="26"/>
      <c r="M50" s="27"/>
    </row>
    <row r="51" s="1" customFormat="1" ht="16" customHeight="1" spans="1:13">
      <c r="A51" s="16" t="s">
        <v>120</v>
      </c>
      <c r="B51" s="18" t="s">
        <v>121</v>
      </c>
      <c r="C51" s="16" t="s">
        <v>16</v>
      </c>
      <c r="D51" s="20" t="s">
        <v>97</v>
      </c>
      <c r="E51" s="18">
        <v>7</v>
      </c>
      <c r="F51" s="19">
        <v>46.93</v>
      </c>
      <c r="G51" s="15">
        <f>ROUND(F51*0.6,2)</f>
        <v>28.16</v>
      </c>
      <c r="H51" s="19">
        <v>71.6</v>
      </c>
      <c r="I51" s="24">
        <f>ROUND(H51*0.4,2)</f>
        <v>28.64</v>
      </c>
      <c r="J51" s="25">
        <f>I51+G51</f>
        <v>56.8</v>
      </c>
      <c r="K51" s="26">
        <v>13</v>
      </c>
      <c r="L51" s="26"/>
      <c r="M51" s="27"/>
    </row>
    <row r="52" s="1" customFormat="1" ht="16" customHeight="1" spans="1:13">
      <c r="A52" s="16" t="s">
        <v>122</v>
      </c>
      <c r="B52" s="18" t="s">
        <v>123</v>
      </c>
      <c r="C52" s="16" t="s">
        <v>16</v>
      </c>
      <c r="D52" s="20" t="s">
        <v>97</v>
      </c>
      <c r="E52" s="18">
        <v>7</v>
      </c>
      <c r="F52" s="19">
        <v>45.23</v>
      </c>
      <c r="G52" s="15">
        <f>ROUND(F52*0.6,2)</f>
        <v>27.14</v>
      </c>
      <c r="H52" s="19">
        <v>73.2</v>
      </c>
      <c r="I52" s="24">
        <f>ROUND(H52*0.4,2)</f>
        <v>29.28</v>
      </c>
      <c r="J52" s="25">
        <f>I52+G52</f>
        <v>56.42</v>
      </c>
      <c r="K52" s="26">
        <v>14</v>
      </c>
      <c r="L52" s="26"/>
      <c r="M52" s="27"/>
    </row>
    <row r="53" s="1" customFormat="1" ht="16" customHeight="1" spans="1:13">
      <c r="A53" s="16" t="s">
        <v>124</v>
      </c>
      <c r="B53" s="18" t="s">
        <v>125</v>
      </c>
      <c r="C53" s="16" t="s">
        <v>16</v>
      </c>
      <c r="D53" s="20" t="s">
        <v>97</v>
      </c>
      <c r="E53" s="18">
        <v>7</v>
      </c>
      <c r="F53" s="19">
        <v>42.13</v>
      </c>
      <c r="G53" s="15">
        <f>ROUND(F53*0.6,2)</f>
        <v>25.28</v>
      </c>
      <c r="H53" s="19">
        <v>75.6</v>
      </c>
      <c r="I53" s="24">
        <f>ROUND(H53*0.4,2)</f>
        <v>30.24</v>
      </c>
      <c r="J53" s="25">
        <f>I53+G53</f>
        <v>55.52</v>
      </c>
      <c r="K53" s="26">
        <v>15</v>
      </c>
      <c r="L53" s="26"/>
      <c r="M53" s="27"/>
    </row>
    <row r="54" s="1" customFormat="1" ht="16" customHeight="1" spans="1:13">
      <c r="A54" s="16" t="s">
        <v>126</v>
      </c>
      <c r="B54" s="18" t="s">
        <v>127</v>
      </c>
      <c r="C54" s="16" t="s">
        <v>16</v>
      </c>
      <c r="D54" s="20" t="s">
        <v>97</v>
      </c>
      <c r="E54" s="18">
        <v>7</v>
      </c>
      <c r="F54" s="19">
        <v>41.87</v>
      </c>
      <c r="G54" s="15">
        <f>ROUND(F54*0.6,2)</f>
        <v>25.12</v>
      </c>
      <c r="H54" s="19">
        <v>75.2</v>
      </c>
      <c r="I54" s="24">
        <f>ROUND(H54*0.4,2)</f>
        <v>30.08</v>
      </c>
      <c r="J54" s="25">
        <f>I54+G54</f>
        <v>55.2</v>
      </c>
      <c r="K54" s="26">
        <v>16</v>
      </c>
      <c r="L54" s="26"/>
      <c r="M54" s="27"/>
    </row>
    <row r="55" s="1" customFormat="1" ht="16" customHeight="1" spans="1:13">
      <c r="A55" s="16" t="s">
        <v>128</v>
      </c>
      <c r="B55" s="18" t="s">
        <v>129</v>
      </c>
      <c r="C55" s="16" t="s">
        <v>16</v>
      </c>
      <c r="D55" s="20" t="s">
        <v>97</v>
      </c>
      <c r="E55" s="18">
        <v>7</v>
      </c>
      <c r="F55" s="19">
        <v>41.93</v>
      </c>
      <c r="G55" s="15">
        <f>ROUND(F55*0.6,2)</f>
        <v>25.16</v>
      </c>
      <c r="H55" s="19">
        <v>74.8</v>
      </c>
      <c r="I55" s="24">
        <f>ROUND(H55*0.4,2)</f>
        <v>29.92</v>
      </c>
      <c r="J55" s="25">
        <f>I55+G55</f>
        <v>55.08</v>
      </c>
      <c r="K55" s="26">
        <v>17</v>
      </c>
      <c r="L55" s="26"/>
      <c r="M55" s="27"/>
    </row>
    <row r="56" s="1" customFormat="1" ht="16" customHeight="1" spans="1:13">
      <c r="A56" s="16" t="s">
        <v>130</v>
      </c>
      <c r="B56" s="18" t="s">
        <v>131</v>
      </c>
      <c r="C56" s="16" t="s">
        <v>16</v>
      </c>
      <c r="D56" s="20" t="s">
        <v>97</v>
      </c>
      <c r="E56" s="18">
        <v>7</v>
      </c>
      <c r="F56" s="19">
        <v>42.83</v>
      </c>
      <c r="G56" s="15">
        <f>ROUND(F56*0.6,2)</f>
        <v>25.7</v>
      </c>
      <c r="H56" s="19">
        <v>72.6</v>
      </c>
      <c r="I56" s="24">
        <f>ROUND(H56*0.4,2)</f>
        <v>29.04</v>
      </c>
      <c r="J56" s="25">
        <f>I56+G56</f>
        <v>54.74</v>
      </c>
      <c r="K56" s="26">
        <v>18</v>
      </c>
      <c r="L56" s="26"/>
      <c r="M56" s="27"/>
    </row>
    <row r="57" s="1" customFormat="1" ht="16" customHeight="1" spans="1:13">
      <c r="A57" s="16" t="s">
        <v>132</v>
      </c>
      <c r="B57" s="18" t="s">
        <v>133</v>
      </c>
      <c r="C57" s="16" t="s">
        <v>16</v>
      </c>
      <c r="D57" s="20" t="s">
        <v>97</v>
      </c>
      <c r="E57" s="18">
        <v>7</v>
      </c>
      <c r="F57" s="19">
        <v>43.17</v>
      </c>
      <c r="G57" s="15">
        <f>ROUND(F57*0.6,2)</f>
        <v>25.9</v>
      </c>
      <c r="H57" s="19">
        <v>69.4</v>
      </c>
      <c r="I57" s="24">
        <f>ROUND(H57*0.4,2)</f>
        <v>27.76</v>
      </c>
      <c r="J57" s="25">
        <f>I57+G57</f>
        <v>53.66</v>
      </c>
      <c r="K57" s="26">
        <v>19</v>
      </c>
      <c r="L57" s="26"/>
      <c r="M57" s="27"/>
    </row>
    <row r="58" s="1" customFormat="1" ht="16" customHeight="1" spans="1:13">
      <c r="A58" s="16" t="s">
        <v>134</v>
      </c>
      <c r="B58" s="18" t="s">
        <v>135</v>
      </c>
      <c r="C58" s="16" t="s">
        <v>16</v>
      </c>
      <c r="D58" s="20" t="s">
        <v>97</v>
      </c>
      <c r="E58" s="18">
        <v>7</v>
      </c>
      <c r="F58" s="19">
        <v>45.93</v>
      </c>
      <c r="G58" s="15">
        <f>ROUND(F58*0.6,2)</f>
        <v>27.56</v>
      </c>
      <c r="H58" s="19">
        <v>0</v>
      </c>
      <c r="I58" s="24">
        <f>ROUND(H58*0.4,2)</f>
        <v>0</v>
      </c>
      <c r="J58" s="25">
        <f>I58+G58</f>
        <v>27.56</v>
      </c>
      <c r="K58" s="26">
        <v>20</v>
      </c>
      <c r="L58" s="26"/>
      <c r="M58" s="27"/>
    </row>
    <row r="59" s="1" customFormat="1" ht="23" customHeight="1" spans="1:13">
      <c r="A59" s="16" t="s">
        <v>136</v>
      </c>
      <c r="B59" s="18" t="s">
        <v>137</v>
      </c>
      <c r="C59" s="16" t="s">
        <v>16</v>
      </c>
      <c r="D59" s="20" t="s">
        <v>97</v>
      </c>
      <c r="E59" s="18">
        <v>7</v>
      </c>
      <c r="F59" s="19">
        <v>45</v>
      </c>
      <c r="G59" s="15">
        <f>ROUND(F59*0.6,2)</f>
        <v>27</v>
      </c>
      <c r="H59" s="19">
        <v>0</v>
      </c>
      <c r="I59" s="24">
        <f>ROUND(H59*0.4,2)</f>
        <v>0</v>
      </c>
      <c r="J59" s="25">
        <f>I59+G59</f>
        <v>27</v>
      </c>
      <c r="K59" s="26">
        <v>21</v>
      </c>
      <c r="L59" s="26"/>
      <c r="M59" s="27"/>
    </row>
    <row r="60" s="1" customFormat="1" ht="17" customHeight="1" spans="1:13">
      <c r="A60" s="16" t="s">
        <v>138</v>
      </c>
      <c r="B60" s="17" t="s">
        <v>139</v>
      </c>
      <c r="C60" s="16" t="s">
        <v>16</v>
      </c>
      <c r="D60" s="20" t="s">
        <v>140</v>
      </c>
      <c r="E60" s="18">
        <v>3</v>
      </c>
      <c r="F60" s="19">
        <v>53.33</v>
      </c>
      <c r="G60" s="15">
        <f>ROUND(F60*0.6,2)</f>
        <v>32</v>
      </c>
      <c r="H60" s="19">
        <v>73</v>
      </c>
      <c r="I60" s="24">
        <f>ROUND(H60*0.4,2)</f>
        <v>29.2</v>
      </c>
      <c r="J60" s="25">
        <f>I60+G60</f>
        <v>61.2</v>
      </c>
      <c r="K60" s="26">
        <v>1</v>
      </c>
      <c r="L60" s="26" t="s">
        <v>18</v>
      </c>
      <c r="M60" s="27"/>
    </row>
    <row r="61" s="1" customFormat="1" ht="17" customHeight="1" spans="1:13">
      <c r="A61" s="16" t="s">
        <v>141</v>
      </c>
      <c r="B61" s="17" t="s">
        <v>142</v>
      </c>
      <c r="C61" s="16" t="s">
        <v>16</v>
      </c>
      <c r="D61" s="20" t="s">
        <v>140</v>
      </c>
      <c r="E61" s="18">
        <v>3</v>
      </c>
      <c r="F61" s="19">
        <v>51.53</v>
      </c>
      <c r="G61" s="15">
        <f t="shared" ref="G61:G105" si="9">ROUND(F61*0.6,2)</f>
        <v>30.92</v>
      </c>
      <c r="H61" s="19">
        <v>75.6</v>
      </c>
      <c r="I61" s="24">
        <f t="shared" ref="I61:I105" si="10">ROUND(H61*0.4,2)</f>
        <v>30.24</v>
      </c>
      <c r="J61" s="25">
        <f t="shared" ref="J61:J105" si="11">I61+G61</f>
        <v>61.16</v>
      </c>
      <c r="K61" s="26">
        <v>2</v>
      </c>
      <c r="L61" s="26" t="s">
        <v>18</v>
      </c>
      <c r="M61" s="27"/>
    </row>
    <row r="62" s="1" customFormat="1" ht="17" customHeight="1" spans="1:13">
      <c r="A62" s="16" t="s">
        <v>143</v>
      </c>
      <c r="B62" s="17" t="s">
        <v>144</v>
      </c>
      <c r="C62" s="16" t="s">
        <v>16</v>
      </c>
      <c r="D62" s="20" t="s">
        <v>140</v>
      </c>
      <c r="E62" s="18">
        <v>3</v>
      </c>
      <c r="F62" s="19">
        <v>45.87</v>
      </c>
      <c r="G62" s="15">
        <f>ROUND(F62*0.6,2)</f>
        <v>27.52</v>
      </c>
      <c r="H62" s="19">
        <v>80.8</v>
      </c>
      <c r="I62" s="24">
        <f>ROUND(H62*0.4,2)</f>
        <v>32.32</v>
      </c>
      <c r="J62" s="25">
        <f>I62+G62</f>
        <v>59.84</v>
      </c>
      <c r="K62" s="26">
        <v>3</v>
      </c>
      <c r="L62" s="26" t="s">
        <v>18</v>
      </c>
      <c r="M62" s="27"/>
    </row>
    <row r="63" s="1" customFormat="1" ht="17" customHeight="1" spans="1:13">
      <c r="A63" s="16" t="s">
        <v>145</v>
      </c>
      <c r="B63" s="17" t="s">
        <v>146</v>
      </c>
      <c r="C63" s="16" t="s">
        <v>16</v>
      </c>
      <c r="D63" s="20" t="s">
        <v>140</v>
      </c>
      <c r="E63" s="18">
        <v>3</v>
      </c>
      <c r="F63" s="19">
        <v>42.67</v>
      </c>
      <c r="G63" s="15">
        <f>ROUND(F63*0.6,2)</f>
        <v>25.6</v>
      </c>
      <c r="H63" s="19">
        <v>77.8</v>
      </c>
      <c r="I63" s="24">
        <f>ROUND(H63*0.4,2)</f>
        <v>31.12</v>
      </c>
      <c r="J63" s="25">
        <f>I63+G63</f>
        <v>56.72</v>
      </c>
      <c r="K63" s="26">
        <v>4</v>
      </c>
      <c r="L63" s="26"/>
      <c r="M63" s="27"/>
    </row>
    <row r="64" s="1" customFormat="1" ht="17" customHeight="1" spans="1:13">
      <c r="A64" s="16" t="s">
        <v>147</v>
      </c>
      <c r="B64" s="17" t="s">
        <v>148</v>
      </c>
      <c r="C64" s="16" t="s">
        <v>16</v>
      </c>
      <c r="D64" s="20" t="s">
        <v>140</v>
      </c>
      <c r="E64" s="18">
        <v>3</v>
      </c>
      <c r="F64" s="19">
        <v>40.63</v>
      </c>
      <c r="G64" s="15">
        <f>ROUND(F64*0.6,2)</f>
        <v>24.38</v>
      </c>
      <c r="H64" s="19">
        <v>71.6</v>
      </c>
      <c r="I64" s="24">
        <f>ROUND(H64*0.4,2)</f>
        <v>28.64</v>
      </c>
      <c r="J64" s="25">
        <f>I64+G64</f>
        <v>53.02</v>
      </c>
      <c r="K64" s="26">
        <v>5</v>
      </c>
      <c r="L64" s="26"/>
      <c r="M64" s="27"/>
    </row>
    <row r="65" s="1" customFormat="1" ht="17" customHeight="1" spans="1:13">
      <c r="A65" s="16" t="s">
        <v>149</v>
      </c>
      <c r="B65" s="17" t="s">
        <v>150</v>
      </c>
      <c r="C65" s="16" t="s">
        <v>16</v>
      </c>
      <c r="D65" s="20" t="s">
        <v>140</v>
      </c>
      <c r="E65" s="18">
        <v>3</v>
      </c>
      <c r="F65" s="19">
        <v>33.33</v>
      </c>
      <c r="G65" s="15">
        <f>ROUND(F65*0.6,2)</f>
        <v>20</v>
      </c>
      <c r="H65" s="19">
        <v>67.8</v>
      </c>
      <c r="I65" s="24">
        <f>ROUND(H65*0.4,2)</f>
        <v>27.12</v>
      </c>
      <c r="J65" s="25">
        <f>I65+G65</f>
        <v>47.12</v>
      </c>
      <c r="K65" s="26">
        <v>6</v>
      </c>
      <c r="L65" s="26"/>
      <c r="M65" s="27"/>
    </row>
    <row r="66" s="1" customFormat="1" ht="17" customHeight="1" spans="1:13">
      <c r="A66" s="16" t="s">
        <v>151</v>
      </c>
      <c r="B66" s="18" t="s">
        <v>152</v>
      </c>
      <c r="C66" s="16" t="s">
        <v>16</v>
      </c>
      <c r="D66" s="20" t="s">
        <v>153</v>
      </c>
      <c r="E66" s="18">
        <v>8</v>
      </c>
      <c r="F66" s="19">
        <v>60.17</v>
      </c>
      <c r="G66" s="15">
        <f>ROUND(F66*0.6,2)</f>
        <v>36.1</v>
      </c>
      <c r="H66" s="19">
        <v>77.6</v>
      </c>
      <c r="I66" s="24">
        <f>ROUND(H66*0.4,2)</f>
        <v>31.04</v>
      </c>
      <c r="J66" s="25">
        <f>I66+G66</f>
        <v>67.14</v>
      </c>
      <c r="K66" s="26">
        <v>1</v>
      </c>
      <c r="L66" s="26" t="s">
        <v>18</v>
      </c>
      <c r="M66" s="27"/>
    </row>
    <row r="67" s="1" customFormat="1" ht="17" customHeight="1" spans="1:13">
      <c r="A67" s="16" t="s">
        <v>154</v>
      </c>
      <c r="B67" s="18" t="s">
        <v>155</v>
      </c>
      <c r="C67" s="16" t="s">
        <v>16</v>
      </c>
      <c r="D67" s="20" t="s">
        <v>153</v>
      </c>
      <c r="E67" s="18">
        <v>8</v>
      </c>
      <c r="F67" s="19">
        <v>53.17</v>
      </c>
      <c r="G67" s="15">
        <f>ROUND(F67*0.6,2)</f>
        <v>31.9</v>
      </c>
      <c r="H67" s="19">
        <v>80.6</v>
      </c>
      <c r="I67" s="24">
        <f>ROUND(H67*0.4,2)</f>
        <v>32.24</v>
      </c>
      <c r="J67" s="25">
        <f>I67+G67</f>
        <v>64.14</v>
      </c>
      <c r="K67" s="26">
        <v>2</v>
      </c>
      <c r="L67" s="26" t="s">
        <v>18</v>
      </c>
      <c r="M67" s="27"/>
    </row>
    <row r="68" s="1" customFormat="1" ht="17" customHeight="1" spans="1:13">
      <c r="A68" s="16" t="s">
        <v>156</v>
      </c>
      <c r="B68" s="18" t="s">
        <v>157</v>
      </c>
      <c r="C68" s="16" t="s">
        <v>16</v>
      </c>
      <c r="D68" s="20" t="s">
        <v>153</v>
      </c>
      <c r="E68" s="18">
        <v>8</v>
      </c>
      <c r="F68" s="19">
        <v>50.97</v>
      </c>
      <c r="G68" s="15">
        <f>ROUND(F68*0.6,2)</f>
        <v>30.58</v>
      </c>
      <c r="H68" s="19">
        <v>74</v>
      </c>
      <c r="I68" s="24">
        <f>ROUND(H68*0.4,2)</f>
        <v>29.6</v>
      </c>
      <c r="J68" s="25">
        <f>I68+G68</f>
        <v>60.18</v>
      </c>
      <c r="K68" s="26">
        <v>3</v>
      </c>
      <c r="L68" s="26" t="s">
        <v>18</v>
      </c>
      <c r="M68" s="27"/>
    </row>
    <row r="69" s="1" customFormat="1" ht="17" customHeight="1" spans="1:13">
      <c r="A69" s="16" t="s">
        <v>158</v>
      </c>
      <c r="B69" s="18" t="s">
        <v>159</v>
      </c>
      <c r="C69" s="16" t="s">
        <v>16</v>
      </c>
      <c r="D69" s="20" t="s">
        <v>153</v>
      </c>
      <c r="E69" s="18">
        <v>8</v>
      </c>
      <c r="F69" s="19">
        <v>48.97</v>
      </c>
      <c r="G69" s="15">
        <f>ROUND(F69*0.6,2)</f>
        <v>29.38</v>
      </c>
      <c r="H69" s="19">
        <v>76</v>
      </c>
      <c r="I69" s="24">
        <f>ROUND(H69*0.4,2)</f>
        <v>30.4</v>
      </c>
      <c r="J69" s="25">
        <f>I69+G69</f>
        <v>59.78</v>
      </c>
      <c r="K69" s="26">
        <v>4</v>
      </c>
      <c r="L69" s="26" t="s">
        <v>18</v>
      </c>
      <c r="M69" s="27"/>
    </row>
    <row r="70" s="1" customFormat="1" ht="17" customHeight="1" spans="1:13">
      <c r="A70" s="16" t="s">
        <v>160</v>
      </c>
      <c r="B70" s="18" t="s">
        <v>161</v>
      </c>
      <c r="C70" s="16" t="s">
        <v>16</v>
      </c>
      <c r="D70" s="20" t="s">
        <v>153</v>
      </c>
      <c r="E70" s="18">
        <v>8</v>
      </c>
      <c r="F70" s="19">
        <v>45.17</v>
      </c>
      <c r="G70" s="15">
        <f>ROUND(F70*0.6,2)</f>
        <v>27.1</v>
      </c>
      <c r="H70" s="19">
        <v>79</v>
      </c>
      <c r="I70" s="24">
        <f>ROUND(H70*0.4,2)</f>
        <v>31.6</v>
      </c>
      <c r="J70" s="25">
        <f>I70+G70</f>
        <v>58.7</v>
      </c>
      <c r="K70" s="26">
        <v>5</v>
      </c>
      <c r="L70" s="26" t="s">
        <v>18</v>
      </c>
      <c r="M70" s="27"/>
    </row>
    <row r="71" s="1" customFormat="1" ht="17" customHeight="1" spans="1:13">
      <c r="A71" s="16" t="s">
        <v>162</v>
      </c>
      <c r="B71" s="18" t="s">
        <v>163</v>
      </c>
      <c r="C71" s="16" t="s">
        <v>16</v>
      </c>
      <c r="D71" s="20" t="s">
        <v>153</v>
      </c>
      <c r="E71" s="18">
        <v>8</v>
      </c>
      <c r="F71" s="19">
        <v>50.07</v>
      </c>
      <c r="G71" s="15">
        <f>ROUND(F71*0.6,2)</f>
        <v>30.04</v>
      </c>
      <c r="H71" s="19">
        <v>70.8</v>
      </c>
      <c r="I71" s="24">
        <f>ROUND(H71*0.4,2)</f>
        <v>28.32</v>
      </c>
      <c r="J71" s="25">
        <f>I71+G71</f>
        <v>58.36</v>
      </c>
      <c r="K71" s="26">
        <v>6</v>
      </c>
      <c r="L71" s="26" t="s">
        <v>18</v>
      </c>
      <c r="M71" s="27"/>
    </row>
    <row r="72" s="1" customFormat="1" ht="17" customHeight="1" spans="1:13">
      <c r="A72" s="16" t="s">
        <v>164</v>
      </c>
      <c r="B72" s="18" t="s">
        <v>165</v>
      </c>
      <c r="C72" s="16" t="s">
        <v>16</v>
      </c>
      <c r="D72" s="20" t="s">
        <v>153</v>
      </c>
      <c r="E72" s="18">
        <v>8</v>
      </c>
      <c r="F72" s="19">
        <v>47.7</v>
      </c>
      <c r="G72" s="15">
        <f>ROUND(F72*0.6,2)</f>
        <v>28.62</v>
      </c>
      <c r="H72" s="19">
        <v>73.4</v>
      </c>
      <c r="I72" s="24">
        <f>ROUND(H72*0.4,2)</f>
        <v>29.36</v>
      </c>
      <c r="J72" s="25">
        <f>I72+G72</f>
        <v>57.98</v>
      </c>
      <c r="K72" s="26">
        <v>7</v>
      </c>
      <c r="L72" s="26" t="s">
        <v>18</v>
      </c>
      <c r="M72" s="27"/>
    </row>
    <row r="73" s="1" customFormat="1" ht="17" customHeight="1" spans="1:13">
      <c r="A73" s="16" t="s">
        <v>166</v>
      </c>
      <c r="B73" s="18" t="s">
        <v>167</v>
      </c>
      <c r="C73" s="16" t="s">
        <v>16</v>
      </c>
      <c r="D73" s="20" t="s">
        <v>153</v>
      </c>
      <c r="E73" s="18">
        <v>8</v>
      </c>
      <c r="F73" s="19">
        <v>44.2</v>
      </c>
      <c r="G73" s="15">
        <f>ROUND(F73*0.6,2)</f>
        <v>26.52</v>
      </c>
      <c r="H73" s="19">
        <v>75.6</v>
      </c>
      <c r="I73" s="24">
        <f>ROUND(H73*0.4,2)</f>
        <v>30.24</v>
      </c>
      <c r="J73" s="25">
        <f>I73+G73</f>
        <v>56.76</v>
      </c>
      <c r="K73" s="26">
        <v>8</v>
      </c>
      <c r="L73" s="26" t="s">
        <v>18</v>
      </c>
      <c r="M73" s="27"/>
    </row>
    <row r="74" s="1" customFormat="1" ht="17" customHeight="1" spans="1:13">
      <c r="A74" s="16" t="s">
        <v>168</v>
      </c>
      <c r="B74" s="18" t="s">
        <v>169</v>
      </c>
      <c r="C74" s="16" t="s">
        <v>16</v>
      </c>
      <c r="D74" s="20" t="s">
        <v>153</v>
      </c>
      <c r="E74" s="18">
        <v>8</v>
      </c>
      <c r="F74" s="19">
        <v>46.6</v>
      </c>
      <c r="G74" s="15">
        <f>ROUND(F74*0.6,2)</f>
        <v>27.96</v>
      </c>
      <c r="H74" s="19">
        <v>71.8</v>
      </c>
      <c r="I74" s="24">
        <f>ROUND(H74*0.4,2)</f>
        <v>28.72</v>
      </c>
      <c r="J74" s="25">
        <f>I74+G74</f>
        <v>56.68</v>
      </c>
      <c r="K74" s="26">
        <v>9</v>
      </c>
      <c r="L74" s="26"/>
      <c r="M74" s="27"/>
    </row>
    <row r="75" s="1" customFormat="1" ht="17" customHeight="1" spans="1:13">
      <c r="A75" s="16" t="s">
        <v>170</v>
      </c>
      <c r="B75" s="18" t="s">
        <v>171</v>
      </c>
      <c r="C75" s="16" t="s">
        <v>16</v>
      </c>
      <c r="D75" s="20" t="s">
        <v>153</v>
      </c>
      <c r="E75" s="18">
        <v>8</v>
      </c>
      <c r="F75" s="19">
        <v>42.33</v>
      </c>
      <c r="G75" s="15">
        <f>ROUND(F75*0.6,2)</f>
        <v>25.4</v>
      </c>
      <c r="H75" s="19">
        <v>77.2</v>
      </c>
      <c r="I75" s="24">
        <f>ROUND(H75*0.4,2)</f>
        <v>30.88</v>
      </c>
      <c r="J75" s="25">
        <f>I75+G75</f>
        <v>56.28</v>
      </c>
      <c r="K75" s="26">
        <v>10</v>
      </c>
      <c r="L75" s="26"/>
      <c r="M75" s="27"/>
    </row>
    <row r="76" s="1" customFormat="1" ht="17" customHeight="1" spans="1:13">
      <c r="A76" s="16" t="s">
        <v>172</v>
      </c>
      <c r="B76" s="18" t="s">
        <v>173</v>
      </c>
      <c r="C76" s="16" t="s">
        <v>16</v>
      </c>
      <c r="D76" s="20" t="s">
        <v>153</v>
      </c>
      <c r="E76" s="18">
        <v>8</v>
      </c>
      <c r="F76" s="19">
        <v>44.23</v>
      </c>
      <c r="G76" s="15">
        <f>ROUND(F76*0.6,2)</f>
        <v>26.54</v>
      </c>
      <c r="H76" s="19">
        <v>71.6</v>
      </c>
      <c r="I76" s="24">
        <f>ROUND(H76*0.4,2)</f>
        <v>28.64</v>
      </c>
      <c r="J76" s="25">
        <f>I76+G76</f>
        <v>55.18</v>
      </c>
      <c r="K76" s="26">
        <v>11</v>
      </c>
      <c r="L76" s="26"/>
      <c r="M76" s="27"/>
    </row>
    <row r="77" s="1" customFormat="1" ht="17" customHeight="1" spans="1:13">
      <c r="A77" s="16" t="s">
        <v>174</v>
      </c>
      <c r="B77" s="18" t="s">
        <v>175</v>
      </c>
      <c r="C77" s="16" t="s">
        <v>16</v>
      </c>
      <c r="D77" s="20" t="s">
        <v>153</v>
      </c>
      <c r="E77" s="18">
        <v>8</v>
      </c>
      <c r="F77" s="19">
        <v>45.8</v>
      </c>
      <c r="G77" s="15">
        <f>ROUND(F77*0.6,2)</f>
        <v>27.48</v>
      </c>
      <c r="H77" s="19">
        <v>68.6</v>
      </c>
      <c r="I77" s="24">
        <f>ROUND(H77*0.4,2)</f>
        <v>27.44</v>
      </c>
      <c r="J77" s="25">
        <f>I77+G77</f>
        <v>54.92</v>
      </c>
      <c r="K77" s="26">
        <v>12</v>
      </c>
      <c r="L77" s="26"/>
      <c r="M77" s="27"/>
    </row>
    <row r="78" s="1" customFormat="1" ht="17" customHeight="1" spans="1:13">
      <c r="A78" s="16" t="s">
        <v>176</v>
      </c>
      <c r="B78" s="18" t="s">
        <v>177</v>
      </c>
      <c r="C78" s="16" t="s">
        <v>16</v>
      </c>
      <c r="D78" s="20" t="s">
        <v>153</v>
      </c>
      <c r="E78" s="18">
        <v>8</v>
      </c>
      <c r="F78" s="19">
        <v>40.2</v>
      </c>
      <c r="G78" s="15">
        <f>ROUND(F78*0.6,2)</f>
        <v>24.12</v>
      </c>
      <c r="H78" s="19">
        <v>74</v>
      </c>
      <c r="I78" s="24">
        <f>ROUND(H78*0.4,2)</f>
        <v>29.6</v>
      </c>
      <c r="J78" s="25">
        <f>I78+G78</f>
        <v>53.72</v>
      </c>
      <c r="K78" s="26">
        <v>13</v>
      </c>
      <c r="L78" s="26"/>
      <c r="M78" s="27"/>
    </row>
    <row r="79" s="1" customFormat="1" ht="17" customHeight="1" spans="1:13">
      <c r="A79" s="16" t="s">
        <v>178</v>
      </c>
      <c r="B79" s="18" t="s">
        <v>179</v>
      </c>
      <c r="C79" s="16" t="s">
        <v>16</v>
      </c>
      <c r="D79" s="20" t="s">
        <v>153</v>
      </c>
      <c r="E79" s="18">
        <v>8</v>
      </c>
      <c r="F79" s="19">
        <v>42.27</v>
      </c>
      <c r="G79" s="15">
        <f>ROUND(F79*0.6,2)</f>
        <v>25.36</v>
      </c>
      <c r="H79" s="19">
        <v>69.8</v>
      </c>
      <c r="I79" s="24">
        <f>ROUND(H79*0.4,2)</f>
        <v>27.92</v>
      </c>
      <c r="J79" s="25">
        <f>I79+G79</f>
        <v>53.28</v>
      </c>
      <c r="K79" s="26">
        <v>14</v>
      </c>
      <c r="L79" s="26"/>
      <c r="M79" s="27"/>
    </row>
    <row r="80" s="1" customFormat="1" ht="17" customHeight="1" spans="1:13">
      <c r="A80" s="16" t="s">
        <v>180</v>
      </c>
      <c r="B80" s="18" t="s">
        <v>181</v>
      </c>
      <c r="C80" s="16" t="s">
        <v>16</v>
      </c>
      <c r="D80" s="20" t="s">
        <v>153</v>
      </c>
      <c r="E80" s="18">
        <v>8</v>
      </c>
      <c r="F80" s="19">
        <v>39.77</v>
      </c>
      <c r="G80" s="15">
        <f>ROUND(F80*0.6,2)</f>
        <v>23.86</v>
      </c>
      <c r="H80" s="19">
        <v>70.2</v>
      </c>
      <c r="I80" s="24">
        <f>ROUND(H80*0.4,2)</f>
        <v>28.08</v>
      </c>
      <c r="J80" s="25">
        <f>I80+G80</f>
        <v>51.94</v>
      </c>
      <c r="K80" s="26">
        <v>15</v>
      </c>
      <c r="L80" s="26"/>
      <c r="M80" s="27"/>
    </row>
    <row r="81" s="1" customFormat="1" ht="17" customHeight="1" spans="1:13">
      <c r="A81" s="16" t="s">
        <v>182</v>
      </c>
      <c r="B81" s="18" t="s">
        <v>183</v>
      </c>
      <c r="C81" s="16" t="s">
        <v>16</v>
      </c>
      <c r="D81" s="20" t="s">
        <v>153</v>
      </c>
      <c r="E81" s="18">
        <v>8</v>
      </c>
      <c r="F81" s="19">
        <v>37.17</v>
      </c>
      <c r="G81" s="15">
        <f>ROUND(F81*0.6,2)</f>
        <v>22.3</v>
      </c>
      <c r="H81" s="19">
        <v>73.6</v>
      </c>
      <c r="I81" s="24">
        <f>ROUND(H81*0.4,2)</f>
        <v>29.44</v>
      </c>
      <c r="J81" s="25">
        <f>I81+G81</f>
        <v>51.74</v>
      </c>
      <c r="K81" s="26">
        <v>16</v>
      </c>
      <c r="L81" s="26"/>
      <c r="M81" s="27"/>
    </row>
    <row r="82" s="1" customFormat="1" ht="17" customHeight="1" spans="1:13">
      <c r="A82" s="16" t="s">
        <v>184</v>
      </c>
      <c r="B82" s="18" t="s">
        <v>185</v>
      </c>
      <c r="C82" s="16" t="s">
        <v>16</v>
      </c>
      <c r="D82" s="20" t="s">
        <v>153</v>
      </c>
      <c r="E82" s="18">
        <v>8</v>
      </c>
      <c r="F82" s="19">
        <v>38.9</v>
      </c>
      <c r="G82" s="15">
        <f>ROUND(F82*0.6,2)</f>
        <v>23.34</v>
      </c>
      <c r="H82" s="19">
        <v>70.8</v>
      </c>
      <c r="I82" s="24">
        <f>ROUND(H82*0.4,2)</f>
        <v>28.32</v>
      </c>
      <c r="J82" s="25">
        <f>I82+G82</f>
        <v>51.66</v>
      </c>
      <c r="K82" s="26">
        <v>17</v>
      </c>
      <c r="L82" s="26"/>
      <c r="M82" s="27"/>
    </row>
    <row r="83" s="1" customFormat="1" ht="17" customHeight="1" spans="1:13">
      <c r="A83" s="16" t="s">
        <v>186</v>
      </c>
      <c r="B83" s="18" t="s">
        <v>187</v>
      </c>
      <c r="C83" s="16" t="s">
        <v>16</v>
      </c>
      <c r="D83" s="20" t="s">
        <v>153</v>
      </c>
      <c r="E83" s="18">
        <v>8</v>
      </c>
      <c r="F83" s="19">
        <v>38.23</v>
      </c>
      <c r="G83" s="15">
        <f>ROUND(F83*0.6,2)</f>
        <v>22.94</v>
      </c>
      <c r="H83" s="19">
        <v>70.2</v>
      </c>
      <c r="I83" s="24">
        <f>ROUND(H83*0.4,2)</f>
        <v>28.08</v>
      </c>
      <c r="J83" s="25">
        <f>I83+G83</f>
        <v>51.02</v>
      </c>
      <c r="K83" s="26">
        <v>18</v>
      </c>
      <c r="L83" s="26"/>
      <c r="M83" s="27"/>
    </row>
    <row r="84" s="1" customFormat="1" ht="17" customHeight="1" spans="1:13">
      <c r="A84" s="16" t="s">
        <v>188</v>
      </c>
      <c r="B84" s="18" t="s">
        <v>189</v>
      </c>
      <c r="C84" s="16" t="s">
        <v>16</v>
      </c>
      <c r="D84" s="20" t="s">
        <v>153</v>
      </c>
      <c r="E84" s="18">
        <v>8</v>
      </c>
      <c r="F84" s="19">
        <v>36.53</v>
      </c>
      <c r="G84" s="15">
        <f>ROUND(F84*0.6,2)</f>
        <v>21.92</v>
      </c>
      <c r="H84" s="19">
        <v>72.2</v>
      </c>
      <c r="I84" s="24">
        <f>ROUND(H84*0.4,2)</f>
        <v>28.88</v>
      </c>
      <c r="J84" s="25">
        <f>I84+G84</f>
        <v>50.8</v>
      </c>
      <c r="K84" s="26">
        <v>19</v>
      </c>
      <c r="L84" s="26"/>
      <c r="M84" s="27"/>
    </row>
    <row r="85" s="1" customFormat="1" ht="17" customHeight="1" spans="1:13">
      <c r="A85" s="16" t="s">
        <v>190</v>
      </c>
      <c r="B85" s="18" t="s">
        <v>191</v>
      </c>
      <c r="C85" s="16" t="s">
        <v>16</v>
      </c>
      <c r="D85" s="20" t="s">
        <v>153</v>
      </c>
      <c r="E85" s="18">
        <v>8</v>
      </c>
      <c r="F85" s="19">
        <v>38.3</v>
      </c>
      <c r="G85" s="15">
        <f>ROUND(F85*0.6,2)</f>
        <v>22.98</v>
      </c>
      <c r="H85" s="19">
        <v>67.8</v>
      </c>
      <c r="I85" s="24">
        <f>ROUND(H85*0.4,2)</f>
        <v>27.12</v>
      </c>
      <c r="J85" s="25">
        <f>I85+G85</f>
        <v>50.1</v>
      </c>
      <c r="K85" s="26">
        <v>20</v>
      </c>
      <c r="L85" s="26"/>
      <c r="M85" s="27"/>
    </row>
    <row r="86" s="1" customFormat="1" ht="17" customHeight="1" spans="1:13">
      <c r="A86" s="16" t="s">
        <v>192</v>
      </c>
      <c r="B86" s="18" t="s">
        <v>193</v>
      </c>
      <c r="C86" s="16" t="s">
        <v>16</v>
      </c>
      <c r="D86" s="20" t="s">
        <v>153</v>
      </c>
      <c r="E86" s="18">
        <v>8</v>
      </c>
      <c r="F86" s="19">
        <v>41.77</v>
      </c>
      <c r="G86" s="15">
        <f>ROUND(F86*0.6,2)</f>
        <v>25.06</v>
      </c>
      <c r="H86" s="19">
        <v>62</v>
      </c>
      <c r="I86" s="24">
        <f>ROUND(H86*0.4,2)</f>
        <v>24.8</v>
      </c>
      <c r="J86" s="25">
        <f>I86+G86</f>
        <v>49.86</v>
      </c>
      <c r="K86" s="26">
        <v>21</v>
      </c>
      <c r="L86" s="26"/>
      <c r="M86" s="27"/>
    </row>
    <row r="87" s="1" customFormat="1" ht="17" customHeight="1" spans="1:13">
      <c r="A87" s="16" t="s">
        <v>194</v>
      </c>
      <c r="B87" s="18" t="s">
        <v>195</v>
      </c>
      <c r="C87" s="16" t="s">
        <v>16</v>
      </c>
      <c r="D87" s="20" t="s">
        <v>153</v>
      </c>
      <c r="E87" s="18">
        <v>8</v>
      </c>
      <c r="F87" s="19">
        <v>38.63</v>
      </c>
      <c r="G87" s="15">
        <f>ROUND(F87*0.6,2)</f>
        <v>23.18</v>
      </c>
      <c r="H87" s="19">
        <v>0</v>
      </c>
      <c r="I87" s="24">
        <f>ROUND(H87*0.4,2)</f>
        <v>0</v>
      </c>
      <c r="J87" s="25">
        <f>I87+G87</f>
        <v>23.18</v>
      </c>
      <c r="K87" s="26">
        <v>22</v>
      </c>
      <c r="L87" s="26"/>
      <c r="M87" s="27"/>
    </row>
    <row r="88" s="1" customFormat="1" ht="17" customHeight="1" spans="1:13">
      <c r="A88" s="16" t="s">
        <v>196</v>
      </c>
      <c r="B88" s="18" t="s">
        <v>197</v>
      </c>
      <c r="C88" s="16" t="s">
        <v>16</v>
      </c>
      <c r="D88" s="20" t="s">
        <v>198</v>
      </c>
      <c r="E88" s="18">
        <v>4</v>
      </c>
      <c r="F88" s="19">
        <v>52.3</v>
      </c>
      <c r="G88" s="15">
        <f>ROUND(F88*0.6,2)</f>
        <v>31.38</v>
      </c>
      <c r="H88" s="19">
        <v>77</v>
      </c>
      <c r="I88" s="24">
        <f>ROUND(H88*0.4,2)</f>
        <v>30.8</v>
      </c>
      <c r="J88" s="25">
        <f>I88+G88</f>
        <v>62.18</v>
      </c>
      <c r="K88" s="26">
        <v>1</v>
      </c>
      <c r="L88" s="26" t="s">
        <v>18</v>
      </c>
      <c r="M88" s="27"/>
    </row>
    <row r="89" s="1" customFormat="1" ht="17" customHeight="1" spans="1:13">
      <c r="A89" s="16" t="s">
        <v>199</v>
      </c>
      <c r="B89" s="18" t="s">
        <v>200</v>
      </c>
      <c r="C89" s="16" t="s">
        <v>16</v>
      </c>
      <c r="D89" s="20" t="s">
        <v>198</v>
      </c>
      <c r="E89" s="18">
        <v>4</v>
      </c>
      <c r="F89" s="19">
        <v>51.67</v>
      </c>
      <c r="G89" s="15">
        <f>ROUND(F89*0.6,2)</f>
        <v>31</v>
      </c>
      <c r="H89" s="19">
        <v>70.2</v>
      </c>
      <c r="I89" s="24">
        <f>ROUND(H89*0.4,2)</f>
        <v>28.08</v>
      </c>
      <c r="J89" s="25">
        <f>I89+G89</f>
        <v>59.08</v>
      </c>
      <c r="K89" s="26">
        <v>2</v>
      </c>
      <c r="L89" s="26" t="s">
        <v>18</v>
      </c>
      <c r="M89" s="27"/>
    </row>
    <row r="90" s="1" customFormat="1" ht="17" customHeight="1" spans="1:13">
      <c r="A90" s="16" t="s">
        <v>201</v>
      </c>
      <c r="B90" s="18" t="s">
        <v>202</v>
      </c>
      <c r="C90" s="16" t="s">
        <v>16</v>
      </c>
      <c r="D90" s="20" t="s">
        <v>198</v>
      </c>
      <c r="E90" s="18">
        <v>4</v>
      </c>
      <c r="F90" s="19">
        <v>45.5</v>
      </c>
      <c r="G90" s="15">
        <f>ROUND(F90*0.6,2)</f>
        <v>27.3</v>
      </c>
      <c r="H90" s="19">
        <v>78.8</v>
      </c>
      <c r="I90" s="24">
        <f>ROUND(H90*0.4,2)</f>
        <v>31.52</v>
      </c>
      <c r="J90" s="25">
        <f>I90+G90</f>
        <v>58.82</v>
      </c>
      <c r="K90" s="26">
        <v>3</v>
      </c>
      <c r="L90" s="26" t="s">
        <v>18</v>
      </c>
      <c r="M90" s="27"/>
    </row>
    <row r="91" s="1" customFormat="1" ht="17" customHeight="1" spans="1:13">
      <c r="A91" s="16" t="s">
        <v>203</v>
      </c>
      <c r="B91" s="18" t="s">
        <v>204</v>
      </c>
      <c r="C91" s="16" t="s">
        <v>16</v>
      </c>
      <c r="D91" s="20" t="s">
        <v>198</v>
      </c>
      <c r="E91" s="18">
        <v>4</v>
      </c>
      <c r="F91" s="19">
        <v>45.43</v>
      </c>
      <c r="G91" s="15">
        <f>ROUND(F91*0.6,2)</f>
        <v>27.26</v>
      </c>
      <c r="H91" s="19">
        <v>76</v>
      </c>
      <c r="I91" s="24">
        <f>ROUND(H91*0.4,2)</f>
        <v>30.4</v>
      </c>
      <c r="J91" s="25">
        <f>I91+G91</f>
        <v>57.66</v>
      </c>
      <c r="K91" s="26">
        <v>4</v>
      </c>
      <c r="L91" s="26" t="s">
        <v>18</v>
      </c>
      <c r="M91" s="27"/>
    </row>
    <row r="92" s="1" customFormat="1" ht="17" customHeight="1" spans="1:13">
      <c r="A92" s="16" t="s">
        <v>205</v>
      </c>
      <c r="B92" s="18" t="s">
        <v>206</v>
      </c>
      <c r="C92" s="16" t="s">
        <v>16</v>
      </c>
      <c r="D92" s="20" t="s">
        <v>198</v>
      </c>
      <c r="E92" s="18">
        <v>4</v>
      </c>
      <c r="F92" s="19">
        <v>42.6</v>
      </c>
      <c r="G92" s="15">
        <f>ROUND(F92*0.6,2)</f>
        <v>25.56</v>
      </c>
      <c r="H92" s="19">
        <v>76.5</v>
      </c>
      <c r="I92" s="24">
        <f>ROUND(H92*0.4,2)</f>
        <v>30.6</v>
      </c>
      <c r="J92" s="25">
        <f>I92+G92</f>
        <v>56.16</v>
      </c>
      <c r="K92" s="26">
        <v>5</v>
      </c>
      <c r="L92" s="26"/>
      <c r="M92" s="27"/>
    </row>
    <row r="93" s="1" customFormat="1" ht="17" customHeight="1" spans="1:13">
      <c r="A93" s="16" t="s">
        <v>207</v>
      </c>
      <c r="B93" s="18" t="s">
        <v>208</v>
      </c>
      <c r="C93" s="16" t="s">
        <v>16</v>
      </c>
      <c r="D93" s="20" t="s">
        <v>198</v>
      </c>
      <c r="E93" s="18">
        <v>4</v>
      </c>
      <c r="F93" s="19">
        <v>41.03</v>
      </c>
      <c r="G93" s="15">
        <f>ROUND(F93*0.6,2)</f>
        <v>24.62</v>
      </c>
      <c r="H93" s="19">
        <v>73.6</v>
      </c>
      <c r="I93" s="24">
        <f>ROUND(H93*0.4,2)</f>
        <v>29.44</v>
      </c>
      <c r="J93" s="25">
        <f>I93+G93</f>
        <v>54.06</v>
      </c>
      <c r="K93" s="26">
        <v>6</v>
      </c>
      <c r="L93" s="26"/>
      <c r="M93" s="27"/>
    </row>
    <row r="94" s="1" customFormat="1" ht="17" customHeight="1" spans="1:13">
      <c r="A94" s="16" t="s">
        <v>209</v>
      </c>
      <c r="B94" s="18" t="s">
        <v>210</v>
      </c>
      <c r="C94" s="16" t="s">
        <v>16</v>
      </c>
      <c r="D94" s="20" t="s">
        <v>198</v>
      </c>
      <c r="E94" s="18">
        <v>4</v>
      </c>
      <c r="F94" s="19">
        <v>42.07</v>
      </c>
      <c r="G94" s="15">
        <f>ROUND(F94*0.6,2)</f>
        <v>25.24</v>
      </c>
      <c r="H94" s="19">
        <v>72</v>
      </c>
      <c r="I94" s="24">
        <f>ROUND(H94*0.4,2)</f>
        <v>28.8</v>
      </c>
      <c r="J94" s="25">
        <f>I94+G94</f>
        <v>54.04</v>
      </c>
      <c r="K94" s="26">
        <v>7</v>
      </c>
      <c r="L94" s="26"/>
      <c r="M94" s="27"/>
    </row>
    <row r="95" s="1" customFormat="1" ht="17" customHeight="1" spans="1:13">
      <c r="A95" s="16" t="s">
        <v>211</v>
      </c>
      <c r="B95" s="18" t="s">
        <v>212</v>
      </c>
      <c r="C95" s="16" t="s">
        <v>16</v>
      </c>
      <c r="D95" s="20" t="s">
        <v>198</v>
      </c>
      <c r="E95" s="18">
        <v>4</v>
      </c>
      <c r="F95" s="19">
        <v>38.07</v>
      </c>
      <c r="G95" s="15">
        <f>ROUND(F95*0.6,2)</f>
        <v>22.84</v>
      </c>
      <c r="H95" s="19">
        <v>76.4</v>
      </c>
      <c r="I95" s="24">
        <f>ROUND(H95*0.4,2)</f>
        <v>30.56</v>
      </c>
      <c r="J95" s="25">
        <f>I95+G95</f>
        <v>53.4</v>
      </c>
      <c r="K95" s="26">
        <v>8</v>
      </c>
      <c r="L95" s="26"/>
      <c r="M95" s="27"/>
    </row>
    <row r="96" s="1" customFormat="1" ht="17" customHeight="1" spans="1:13">
      <c r="A96" s="16" t="s">
        <v>213</v>
      </c>
      <c r="B96" s="18" t="s">
        <v>214</v>
      </c>
      <c r="C96" s="16" t="s">
        <v>16</v>
      </c>
      <c r="D96" s="20" t="s">
        <v>198</v>
      </c>
      <c r="E96" s="18">
        <v>4</v>
      </c>
      <c r="F96" s="19">
        <v>39.03</v>
      </c>
      <c r="G96" s="15">
        <f>ROUND(F96*0.6,2)</f>
        <v>23.42</v>
      </c>
      <c r="H96" s="19">
        <v>71.4</v>
      </c>
      <c r="I96" s="24">
        <f>ROUND(H96*0.4,2)</f>
        <v>28.56</v>
      </c>
      <c r="J96" s="25">
        <f>I96+G96</f>
        <v>51.98</v>
      </c>
      <c r="K96" s="26">
        <v>9</v>
      </c>
      <c r="L96" s="26"/>
      <c r="M96" s="27"/>
    </row>
    <row r="97" s="1" customFormat="1" ht="17" customHeight="1" spans="1:13">
      <c r="A97" s="16" t="s">
        <v>215</v>
      </c>
      <c r="B97" s="18" t="s">
        <v>216</v>
      </c>
      <c r="C97" s="16" t="s">
        <v>16</v>
      </c>
      <c r="D97" s="20" t="s">
        <v>198</v>
      </c>
      <c r="E97" s="18">
        <v>4</v>
      </c>
      <c r="F97" s="19">
        <v>40.97</v>
      </c>
      <c r="G97" s="15">
        <f>ROUND(F97*0.6,2)</f>
        <v>24.58</v>
      </c>
      <c r="H97" s="19">
        <v>66.6</v>
      </c>
      <c r="I97" s="24">
        <f>ROUND(H97*0.4,2)</f>
        <v>26.64</v>
      </c>
      <c r="J97" s="25">
        <f>I97+G97</f>
        <v>51.22</v>
      </c>
      <c r="K97" s="26">
        <v>10</v>
      </c>
      <c r="L97" s="26"/>
      <c r="M97" s="27"/>
    </row>
    <row r="98" s="1" customFormat="1" ht="17" customHeight="1" spans="1:13">
      <c r="A98" s="16" t="s">
        <v>217</v>
      </c>
      <c r="B98" s="18" t="s">
        <v>218</v>
      </c>
      <c r="C98" s="16" t="s">
        <v>16</v>
      </c>
      <c r="D98" s="20" t="s">
        <v>198</v>
      </c>
      <c r="E98" s="18">
        <v>4</v>
      </c>
      <c r="F98" s="19">
        <v>36.47</v>
      </c>
      <c r="G98" s="15">
        <f>ROUND(F98*0.6,2)</f>
        <v>21.88</v>
      </c>
      <c r="H98" s="19">
        <v>69.2</v>
      </c>
      <c r="I98" s="24">
        <f>ROUND(H98*0.4,2)</f>
        <v>27.68</v>
      </c>
      <c r="J98" s="25">
        <f>I98+G98</f>
        <v>49.56</v>
      </c>
      <c r="K98" s="26">
        <v>11</v>
      </c>
      <c r="L98" s="26"/>
      <c r="M98" s="27"/>
    </row>
    <row r="99" s="1" customFormat="1" ht="17" customHeight="1" spans="1:13">
      <c r="A99" s="16" t="s">
        <v>219</v>
      </c>
      <c r="B99" s="18" t="s">
        <v>220</v>
      </c>
      <c r="C99" s="16" t="s">
        <v>16</v>
      </c>
      <c r="D99" s="20" t="s">
        <v>198</v>
      </c>
      <c r="E99" s="18">
        <v>4</v>
      </c>
      <c r="F99" s="19">
        <v>34.73</v>
      </c>
      <c r="G99" s="15">
        <f>ROUND(F99*0.6,2)</f>
        <v>20.84</v>
      </c>
      <c r="H99" s="19">
        <v>0</v>
      </c>
      <c r="I99" s="24">
        <f>ROUND(H99*0.4,2)</f>
        <v>0</v>
      </c>
      <c r="J99" s="25">
        <f>I99+G99</f>
        <v>20.84</v>
      </c>
      <c r="K99" s="26">
        <v>12</v>
      </c>
      <c r="L99" s="26"/>
      <c r="M99" s="27"/>
    </row>
    <row r="100" s="2" customFormat="1" ht="17" customHeight="1" spans="1:13">
      <c r="A100" s="28" t="s">
        <v>221</v>
      </c>
      <c r="B100" s="29">
        <v>7063630511109</v>
      </c>
      <c r="C100" s="16" t="s">
        <v>16</v>
      </c>
      <c r="D100" s="20" t="s">
        <v>222</v>
      </c>
      <c r="E100" s="30">
        <v>2</v>
      </c>
      <c r="F100" s="25">
        <v>41.4</v>
      </c>
      <c r="G100" s="15">
        <f>ROUND(F100*0.6,2)</f>
        <v>24.84</v>
      </c>
      <c r="H100" s="19">
        <v>80</v>
      </c>
      <c r="I100" s="24">
        <f>ROUND(H100*0.4,2)</f>
        <v>32</v>
      </c>
      <c r="J100" s="25">
        <f>I100+G100</f>
        <v>56.84</v>
      </c>
      <c r="K100" s="26">
        <v>1</v>
      </c>
      <c r="L100" s="26" t="s">
        <v>18</v>
      </c>
      <c r="M100" s="36"/>
    </row>
    <row r="101" s="2" customFormat="1" ht="17" customHeight="1" spans="1:13">
      <c r="A101" s="28" t="s">
        <v>223</v>
      </c>
      <c r="B101" s="29">
        <v>7063630618208</v>
      </c>
      <c r="C101" s="16" t="s">
        <v>16</v>
      </c>
      <c r="D101" s="20" t="s">
        <v>222</v>
      </c>
      <c r="E101" s="30">
        <v>2</v>
      </c>
      <c r="F101" s="25">
        <v>42.03</v>
      </c>
      <c r="G101" s="15">
        <f>ROUND(F101*0.6,2)</f>
        <v>25.22</v>
      </c>
      <c r="H101" s="19">
        <v>74.5</v>
      </c>
      <c r="I101" s="24">
        <f>ROUND(H101*0.4,2)</f>
        <v>29.8</v>
      </c>
      <c r="J101" s="25">
        <f>I101+G101</f>
        <v>55.02</v>
      </c>
      <c r="K101" s="26">
        <v>2</v>
      </c>
      <c r="L101" s="26" t="s">
        <v>18</v>
      </c>
      <c r="M101" s="36"/>
    </row>
    <row r="102" s="2" customFormat="1" ht="17" customHeight="1" spans="1:13">
      <c r="A102" s="28" t="s">
        <v>224</v>
      </c>
      <c r="B102" s="29">
        <v>7063630619425</v>
      </c>
      <c r="C102" s="16" t="s">
        <v>16</v>
      </c>
      <c r="D102" s="20" t="s">
        <v>222</v>
      </c>
      <c r="E102" s="30">
        <v>2</v>
      </c>
      <c r="F102" s="25">
        <v>38.63</v>
      </c>
      <c r="G102" s="15">
        <f>ROUND(F102*0.6,2)</f>
        <v>23.18</v>
      </c>
      <c r="H102" s="19">
        <v>76.8</v>
      </c>
      <c r="I102" s="24">
        <f>ROUND(H102*0.4,2)</f>
        <v>30.72</v>
      </c>
      <c r="J102" s="25">
        <f>I102+G102</f>
        <v>53.9</v>
      </c>
      <c r="K102" s="26">
        <v>3</v>
      </c>
      <c r="L102" s="26"/>
      <c r="M102" s="36"/>
    </row>
    <row r="103" s="2" customFormat="1" ht="17" customHeight="1" spans="1:13">
      <c r="A103" s="28" t="s">
        <v>225</v>
      </c>
      <c r="B103" s="29">
        <v>7063630515814</v>
      </c>
      <c r="C103" s="16" t="s">
        <v>16</v>
      </c>
      <c r="D103" s="20" t="s">
        <v>222</v>
      </c>
      <c r="E103" s="30">
        <v>2</v>
      </c>
      <c r="F103" s="25">
        <v>38.73</v>
      </c>
      <c r="G103" s="15">
        <f>ROUND(F103*0.6,2)</f>
        <v>23.24</v>
      </c>
      <c r="H103" s="19">
        <v>69.8</v>
      </c>
      <c r="I103" s="24">
        <f>ROUND(H103*0.4,2)</f>
        <v>27.92</v>
      </c>
      <c r="J103" s="25">
        <f>I103+G103</f>
        <v>51.16</v>
      </c>
      <c r="K103" s="26">
        <v>4</v>
      </c>
      <c r="L103" s="26"/>
      <c r="M103" s="36"/>
    </row>
    <row r="104" s="2" customFormat="1" ht="17" customHeight="1" spans="1:13">
      <c r="A104" s="31" t="s">
        <v>226</v>
      </c>
      <c r="B104" s="32" t="s">
        <v>227</v>
      </c>
      <c r="C104" s="31" t="s">
        <v>16</v>
      </c>
      <c r="D104" s="33" t="s">
        <v>222</v>
      </c>
      <c r="E104" s="34">
        <v>2</v>
      </c>
      <c r="F104" s="35">
        <v>29.13</v>
      </c>
      <c r="G104" s="15">
        <f>ROUND(F104*0.6,2)</f>
        <v>17.48</v>
      </c>
      <c r="H104" s="19">
        <v>71.8</v>
      </c>
      <c r="I104" s="24">
        <f>ROUND(H104*0.4,2)</f>
        <v>28.72</v>
      </c>
      <c r="J104" s="25">
        <f>I104+G104</f>
        <v>46.2</v>
      </c>
      <c r="K104" s="26">
        <v>5</v>
      </c>
      <c r="L104" s="26"/>
      <c r="M104" s="36"/>
    </row>
    <row r="105" s="2" customFormat="1" ht="17" customHeight="1" spans="1:13">
      <c r="A105" s="28" t="s">
        <v>228</v>
      </c>
      <c r="B105" s="29">
        <v>7063630514806</v>
      </c>
      <c r="C105" s="16" t="s">
        <v>16</v>
      </c>
      <c r="D105" s="20" t="s">
        <v>222</v>
      </c>
      <c r="E105" s="30">
        <v>2</v>
      </c>
      <c r="F105" s="25">
        <v>35.7</v>
      </c>
      <c r="G105" s="15">
        <f>ROUND(F105*0.6,2)</f>
        <v>21.42</v>
      </c>
      <c r="H105" s="19">
        <v>0</v>
      </c>
      <c r="I105" s="24">
        <f>ROUND(H105*0.4,2)</f>
        <v>0</v>
      </c>
      <c r="J105" s="25">
        <f>I105+G105</f>
        <v>21.42</v>
      </c>
      <c r="K105" s="26">
        <v>6</v>
      </c>
      <c r="L105" s="26"/>
      <c r="M105" s="36"/>
    </row>
    <row r="106" s="2" customFormat="1" ht="17" customHeight="1" spans="1:13">
      <c r="A106" s="28" t="s">
        <v>229</v>
      </c>
      <c r="B106" s="29">
        <v>7063630514923</v>
      </c>
      <c r="C106" s="16" t="s">
        <v>16</v>
      </c>
      <c r="D106" s="20" t="s">
        <v>230</v>
      </c>
      <c r="E106" s="30">
        <v>2</v>
      </c>
      <c r="F106" s="25">
        <v>53.4</v>
      </c>
      <c r="G106" s="15">
        <f t="shared" ref="G106:G110" si="12">ROUND(F106*0.6,2)</f>
        <v>32.04</v>
      </c>
      <c r="H106" s="19">
        <v>80.2</v>
      </c>
      <c r="I106" s="24">
        <f t="shared" ref="I106:I110" si="13">ROUND(H106*0.4,2)</f>
        <v>32.08</v>
      </c>
      <c r="J106" s="25">
        <f t="shared" ref="J106:J110" si="14">I106+G106</f>
        <v>64.12</v>
      </c>
      <c r="K106" s="26">
        <v>1</v>
      </c>
      <c r="L106" s="26" t="s">
        <v>18</v>
      </c>
      <c r="M106" s="36"/>
    </row>
    <row r="107" s="2" customFormat="1" ht="17" customHeight="1" spans="1:13">
      <c r="A107" s="28" t="s">
        <v>231</v>
      </c>
      <c r="B107" s="29">
        <v>7063630517603</v>
      </c>
      <c r="C107" s="16" t="s">
        <v>16</v>
      </c>
      <c r="D107" s="20" t="s">
        <v>230</v>
      </c>
      <c r="E107" s="30">
        <v>2</v>
      </c>
      <c r="F107" s="25">
        <v>47.93</v>
      </c>
      <c r="G107" s="15">
        <f>ROUND(F107*0.6,2)</f>
        <v>28.76</v>
      </c>
      <c r="H107" s="19">
        <v>72.9</v>
      </c>
      <c r="I107" s="24">
        <f>ROUND(H107*0.4,2)</f>
        <v>29.16</v>
      </c>
      <c r="J107" s="25">
        <f>I107+G107</f>
        <v>57.92</v>
      </c>
      <c r="K107" s="26">
        <v>2</v>
      </c>
      <c r="L107" s="26" t="s">
        <v>18</v>
      </c>
      <c r="M107" s="36"/>
    </row>
    <row r="108" s="2" customFormat="1" ht="17" customHeight="1" spans="1:13">
      <c r="A108" s="28" t="s">
        <v>232</v>
      </c>
      <c r="B108" s="29">
        <v>7063630514326</v>
      </c>
      <c r="C108" s="16" t="s">
        <v>16</v>
      </c>
      <c r="D108" s="20" t="s">
        <v>230</v>
      </c>
      <c r="E108" s="30">
        <v>2</v>
      </c>
      <c r="F108" s="25">
        <v>35.53</v>
      </c>
      <c r="G108" s="15">
        <f>ROUND(F108*0.6,2)</f>
        <v>21.32</v>
      </c>
      <c r="H108" s="19">
        <v>75.2</v>
      </c>
      <c r="I108" s="24">
        <f>ROUND(H108*0.4,2)</f>
        <v>30.08</v>
      </c>
      <c r="J108" s="25">
        <f>I108+G108</f>
        <v>51.4</v>
      </c>
      <c r="K108" s="26">
        <v>3</v>
      </c>
      <c r="L108" s="26"/>
      <c r="M108" s="36"/>
    </row>
    <row r="109" s="2" customFormat="1" ht="17" customHeight="1" spans="1:13">
      <c r="A109" s="28" t="s">
        <v>233</v>
      </c>
      <c r="B109" s="29">
        <v>7063630620408</v>
      </c>
      <c r="C109" s="16" t="s">
        <v>16</v>
      </c>
      <c r="D109" s="20" t="s">
        <v>230</v>
      </c>
      <c r="E109" s="30">
        <v>2</v>
      </c>
      <c r="F109" s="25">
        <v>37.33</v>
      </c>
      <c r="G109" s="15">
        <f>ROUND(F109*0.6,2)</f>
        <v>22.4</v>
      </c>
      <c r="H109" s="19">
        <v>70.4</v>
      </c>
      <c r="I109" s="24">
        <f>ROUND(H109*0.4,2)</f>
        <v>28.16</v>
      </c>
      <c r="J109" s="25">
        <f>I109+G109</f>
        <v>50.56</v>
      </c>
      <c r="K109" s="26">
        <v>4</v>
      </c>
      <c r="L109" s="26"/>
      <c r="M109" s="36"/>
    </row>
    <row r="110" s="2" customFormat="1" ht="17" customHeight="1" spans="1:13">
      <c r="A110" s="28" t="s">
        <v>234</v>
      </c>
      <c r="B110" s="29">
        <v>7063630511212</v>
      </c>
      <c r="C110" s="16" t="s">
        <v>16</v>
      </c>
      <c r="D110" s="20" t="s">
        <v>230</v>
      </c>
      <c r="E110" s="30">
        <v>2</v>
      </c>
      <c r="F110" s="25">
        <v>28.97</v>
      </c>
      <c r="G110" s="15">
        <f>ROUND(F110*0.6,2)</f>
        <v>17.38</v>
      </c>
      <c r="H110" s="19">
        <v>62.6</v>
      </c>
      <c r="I110" s="24">
        <f>ROUND(H110*0.4,2)</f>
        <v>25.04</v>
      </c>
      <c r="J110" s="25">
        <f>I110+G110</f>
        <v>42.42</v>
      </c>
      <c r="K110" s="26">
        <v>5</v>
      </c>
      <c r="L110" s="26"/>
      <c r="M110" s="36"/>
    </row>
    <row r="111" s="2" customFormat="1" ht="17" customHeight="1" spans="1:13">
      <c r="A111" s="28" t="s">
        <v>235</v>
      </c>
      <c r="B111" s="29">
        <v>7063630517008</v>
      </c>
      <c r="C111" s="16" t="s">
        <v>16</v>
      </c>
      <c r="D111" s="20" t="s">
        <v>236</v>
      </c>
      <c r="E111" s="30">
        <v>2</v>
      </c>
      <c r="F111" s="25">
        <v>46</v>
      </c>
      <c r="G111" s="15">
        <f t="shared" ref="G111:G167" si="15">ROUND(F111*0.6,2)</f>
        <v>27.6</v>
      </c>
      <c r="H111" s="19">
        <v>72.3</v>
      </c>
      <c r="I111" s="24">
        <f t="shared" ref="I111:I167" si="16">ROUND(H111*0.4,2)</f>
        <v>28.92</v>
      </c>
      <c r="J111" s="25">
        <f t="shared" ref="J111:J167" si="17">I111+G111</f>
        <v>56.52</v>
      </c>
      <c r="K111" s="26">
        <v>1</v>
      </c>
      <c r="L111" s="26" t="s">
        <v>18</v>
      </c>
      <c r="M111" s="36"/>
    </row>
    <row r="112" s="2" customFormat="1" ht="17" customHeight="1" spans="1:13">
      <c r="A112" s="28" t="s">
        <v>237</v>
      </c>
      <c r="B112" s="29">
        <v>7063630617827</v>
      </c>
      <c r="C112" s="16" t="s">
        <v>16</v>
      </c>
      <c r="D112" s="20" t="s">
        <v>236</v>
      </c>
      <c r="E112" s="30">
        <v>2</v>
      </c>
      <c r="F112" s="25">
        <v>38.47</v>
      </c>
      <c r="G112" s="15">
        <f>ROUND(F112*0.6,2)</f>
        <v>23.08</v>
      </c>
      <c r="H112" s="19">
        <v>71.4</v>
      </c>
      <c r="I112" s="24">
        <f>ROUND(H112*0.4,2)</f>
        <v>28.56</v>
      </c>
      <c r="J112" s="25">
        <f>I112+G112</f>
        <v>51.64</v>
      </c>
      <c r="K112" s="26">
        <v>2</v>
      </c>
      <c r="L112" s="26" t="s">
        <v>18</v>
      </c>
      <c r="M112" s="36"/>
    </row>
    <row r="113" s="2" customFormat="1" ht="17" customHeight="1" spans="1:13">
      <c r="A113" s="28" t="s">
        <v>238</v>
      </c>
      <c r="B113" s="29">
        <v>7063630516817</v>
      </c>
      <c r="C113" s="16" t="s">
        <v>16</v>
      </c>
      <c r="D113" s="20" t="s">
        <v>236</v>
      </c>
      <c r="E113" s="30">
        <v>2</v>
      </c>
      <c r="F113" s="25">
        <v>32.73</v>
      </c>
      <c r="G113" s="15">
        <f>ROUND(F113*0.6,2)</f>
        <v>19.64</v>
      </c>
      <c r="H113" s="19">
        <v>73.8</v>
      </c>
      <c r="I113" s="24">
        <f>ROUND(H113*0.4,2)</f>
        <v>29.52</v>
      </c>
      <c r="J113" s="25">
        <f>I113+G113</f>
        <v>49.16</v>
      </c>
      <c r="K113" s="26">
        <v>3</v>
      </c>
      <c r="L113" s="26"/>
      <c r="M113" s="36"/>
    </row>
    <row r="114" s="2" customFormat="1" ht="17" customHeight="1" spans="1:13">
      <c r="A114" s="28" t="s">
        <v>239</v>
      </c>
      <c r="B114" s="29">
        <v>7063630618726</v>
      </c>
      <c r="C114" s="16" t="s">
        <v>16</v>
      </c>
      <c r="D114" s="20" t="s">
        <v>236</v>
      </c>
      <c r="E114" s="30">
        <v>2</v>
      </c>
      <c r="F114" s="25">
        <v>31.53</v>
      </c>
      <c r="G114" s="15">
        <f>ROUND(F114*0.6,2)</f>
        <v>18.92</v>
      </c>
      <c r="H114" s="19">
        <v>74.3</v>
      </c>
      <c r="I114" s="24">
        <f>ROUND(H114*0.4,2)</f>
        <v>29.72</v>
      </c>
      <c r="J114" s="25">
        <f>I114+G114</f>
        <v>48.64</v>
      </c>
      <c r="K114" s="26">
        <v>4</v>
      </c>
      <c r="L114" s="26"/>
      <c r="M114" s="36"/>
    </row>
    <row r="115" s="2" customFormat="1" ht="17" customHeight="1" spans="1:13">
      <c r="A115" s="28" t="s">
        <v>240</v>
      </c>
      <c r="B115" s="29">
        <v>7063630515905</v>
      </c>
      <c r="C115" s="16" t="s">
        <v>16</v>
      </c>
      <c r="D115" s="20" t="s">
        <v>236</v>
      </c>
      <c r="E115" s="30">
        <v>2</v>
      </c>
      <c r="F115" s="25">
        <v>30.43</v>
      </c>
      <c r="G115" s="15">
        <f>ROUND(F115*0.6,2)</f>
        <v>18.26</v>
      </c>
      <c r="H115" s="19">
        <v>75.6</v>
      </c>
      <c r="I115" s="24">
        <f>ROUND(H115*0.4,2)</f>
        <v>30.24</v>
      </c>
      <c r="J115" s="25">
        <f>I115+G115</f>
        <v>48.5</v>
      </c>
      <c r="K115" s="26">
        <v>5</v>
      </c>
      <c r="L115" s="26"/>
      <c r="M115" s="36"/>
    </row>
    <row r="116" s="1" customFormat="1" ht="16" customHeight="1" spans="1:13">
      <c r="A116" s="16" t="s">
        <v>241</v>
      </c>
      <c r="B116" s="18" t="s">
        <v>242</v>
      </c>
      <c r="C116" s="16" t="s">
        <v>16</v>
      </c>
      <c r="D116" s="20" t="s">
        <v>243</v>
      </c>
      <c r="E116" s="18">
        <v>6</v>
      </c>
      <c r="F116" s="19">
        <v>55.37</v>
      </c>
      <c r="G116" s="15">
        <f>ROUND(F116*0.6,2)</f>
        <v>33.22</v>
      </c>
      <c r="H116" s="19">
        <v>80.06</v>
      </c>
      <c r="I116" s="24">
        <f>ROUND(H116*0.4,2)</f>
        <v>32.02</v>
      </c>
      <c r="J116" s="25">
        <f>I116+G116</f>
        <v>65.24</v>
      </c>
      <c r="K116" s="26">
        <v>1</v>
      </c>
      <c r="L116" s="26" t="s">
        <v>18</v>
      </c>
      <c r="M116" s="27"/>
    </row>
    <row r="117" s="1" customFormat="1" ht="16" customHeight="1" spans="1:13">
      <c r="A117" s="16" t="s">
        <v>244</v>
      </c>
      <c r="B117" s="18" t="s">
        <v>245</v>
      </c>
      <c r="C117" s="16" t="s">
        <v>16</v>
      </c>
      <c r="D117" s="20" t="s">
        <v>243</v>
      </c>
      <c r="E117" s="18">
        <v>6</v>
      </c>
      <c r="F117" s="19">
        <v>50.6</v>
      </c>
      <c r="G117" s="15">
        <f>ROUND(F117*0.6,2)</f>
        <v>30.36</v>
      </c>
      <c r="H117" s="19">
        <v>78.26</v>
      </c>
      <c r="I117" s="24">
        <f>ROUND(H117*0.4,2)</f>
        <v>31.3</v>
      </c>
      <c r="J117" s="25">
        <f>I117+G117</f>
        <v>61.66</v>
      </c>
      <c r="K117" s="26">
        <v>2</v>
      </c>
      <c r="L117" s="26" t="s">
        <v>18</v>
      </c>
      <c r="M117" s="27"/>
    </row>
    <row r="118" s="1" customFormat="1" ht="16" customHeight="1" spans="1:13">
      <c r="A118" s="16" t="s">
        <v>246</v>
      </c>
      <c r="B118" s="18" t="s">
        <v>247</v>
      </c>
      <c r="C118" s="16" t="s">
        <v>16</v>
      </c>
      <c r="D118" s="20" t="s">
        <v>243</v>
      </c>
      <c r="E118" s="18">
        <v>6</v>
      </c>
      <c r="F118" s="19">
        <v>47.13</v>
      </c>
      <c r="G118" s="15">
        <f>ROUND(F118*0.6,2)</f>
        <v>28.28</v>
      </c>
      <c r="H118" s="19">
        <v>81.1</v>
      </c>
      <c r="I118" s="24">
        <f>ROUND(H118*0.4,2)</f>
        <v>32.44</v>
      </c>
      <c r="J118" s="25">
        <f>I118+G118</f>
        <v>60.72</v>
      </c>
      <c r="K118" s="26">
        <v>3</v>
      </c>
      <c r="L118" s="26" t="s">
        <v>18</v>
      </c>
      <c r="M118" s="27"/>
    </row>
    <row r="119" s="1" customFormat="1" ht="16" customHeight="1" spans="1:13">
      <c r="A119" s="16" t="s">
        <v>248</v>
      </c>
      <c r="B119" s="18" t="s">
        <v>249</v>
      </c>
      <c r="C119" s="16" t="s">
        <v>16</v>
      </c>
      <c r="D119" s="20" t="s">
        <v>243</v>
      </c>
      <c r="E119" s="18">
        <v>6</v>
      </c>
      <c r="F119" s="19">
        <v>44.6</v>
      </c>
      <c r="G119" s="15">
        <f>ROUND(F119*0.6,2)</f>
        <v>26.76</v>
      </c>
      <c r="H119" s="19">
        <v>81.2</v>
      </c>
      <c r="I119" s="24">
        <f>ROUND(H119*0.4,2)</f>
        <v>32.48</v>
      </c>
      <c r="J119" s="25">
        <f>I119+G119</f>
        <v>59.24</v>
      </c>
      <c r="K119" s="26">
        <v>4</v>
      </c>
      <c r="L119" s="26" t="s">
        <v>18</v>
      </c>
      <c r="M119" s="27"/>
    </row>
    <row r="120" s="1" customFormat="1" ht="16" customHeight="1" spans="1:13">
      <c r="A120" s="16" t="s">
        <v>250</v>
      </c>
      <c r="B120" s="18" t="s">
        <v>251</v>
      </c>
      <c r="C120" s="16" t="s">
        <v>16</v>
      </c>
      <c r="D120" s="20" t="s">
        <v>243</v>
      </c>
      <c r="E120" s="18">
        <v>6</v>
      </c>
      <c r="F120" s="19">
        <v>47.33</v>
      </c>
      <c r="G120" s="15">
        <f>ROUND(F120*0.6,2)</f>
        <v>28.4</v>
      </c>
      <c r="H120" s="19">
        <v>75.5</v>
      </c>
      <c r="I120" s="24">
        <f>ROUND(H120*0.4,2)</f>
        <v>30.2</v>
      </c>
      <c r="J120" s="25">
        <f>I120+G120</f>
        <v>58.6</v>
      </c>
      <c r="K120" s="26">
        <v>5</v>
      </c>
      <c r="L120" s="26" t="s">
        <v>18</v>
      </c>
      <c r="M120" s="27"/>
    </row>
    <row r="121" s="1" customFormat="1" ht="16" customHeight="1" spans="1:13">
      <c r="A121" s="16" t="s">
        <v>252</v>
      </c>
      <c r="B121" s="18" t="s">
        <v>253</v>
      </c>
      <c r="C121" s="16" t="s">
        <v>16</v>
      </c>
      <c r="D121" s="20" t="s">
        <v>243</v>
      </c>
      <c r="E121" s="18">
        <v>6</v>
      </c>
      <c r="F121" s="19">
        <v>44.63</v>
      </c>
      <c r="G121" s="15">
        <f>ROUND(F121*0.6,2)</f>
        <v>26.78</v>
      </c>
      <c r="H121" s="19">
        <v>76.2</v>
      </c>
      <c r="I121" s="24">
        <f>ROUND(H121*0.4,2)</f>
        <v>30.48</v>
      </c>
      <c r="J121" s="25">
        <f>I121+G121</f>
        <v>57.26</v>
      </c>
      <c r="K121" s="26">
        <v>6</v>
      </c>
      <c r="L121" s="26" t="s">
        <v>18</v>
      </c>
      <c r="M121" s="27"/>
    </row>
    <row r="122" s="1" customFormat="1" ht="16" customHeight="1" spans="1:13">
      <c r="A122" s="16" t="s">
        <v>254</v>
      </c>
      <c r="B122" s="18" t="s">
        <v>255</v>
      </c>
      <c r="C122" s="16" t="s">
        <v>16</v>
      </c>
      <c r="D122" s="20" t="s">
        <v>243</v>
      </c>
      <c r="E122" s="18">
        <v>6</v>
      </c>
      <c r="F122" s="19">
        <v>43.4</v>
      </c>
      <c r="G122" s="15">
        <f>ROUND(F122*0.6,2)</f>
        <v>26.04</v>
      </c>
      <c r="H122" s="19">
        <v>74.9</v>
      </c>
      <c r="I122" s="24">
        <f>ROUND(H122*0.4,2)</f>
        <v>29.96</v>
      </c>
      <c r="J122" s="25">
        <f>I122+G122</f>
        <v>56</v>
      </c>
      <c r="K122" s="26">
        <v>7</v>
      </c>
      <c r="L122" s="26"/>
      <c r="M122" s="27"/>
    </row>
    <row r="123" s="1" customFormat="1" ht="16" customHeight="1" spans="1:13">
      <c r="A123" s="16" t="s">
        <v>256</v>
      </c>
      <c r="B123" s="18" t="s">
        <v>257</v>
      </c>
      <c r="C123" s="16" t="s">
        <v>16</v>
      </c>
      <c r="D123" s="20" t="s">
        <v>243</v>
      </c>
      <c r="E123" s="18">
        <v>6</v>
      </c>
      <c r="F123" s="19">
        <v>42</v>
      </c>
      <c r="G123" s="15">
        <f>ROUND(F123*0.6,2)</f>
        <v>25.2</v>
      </c>
      <c r="H123" s="19">
        <v>72.58</v>
      </c>
      <c r="I123" s="24">
        <f>ROUND(H123*0.4,2)</f>
        <v>29.03</v>
      </c>
      <c r="J123" s="25">
        <f>I123+G123</f>
        <v>54.23</v>
      </c>
      <c r="K123" s="26">
        <v>8</v>
      </c>
      <c r="L123" s="26"/>
      <c r="M123" s="27"/>
    </row>
    <row r="124" s="1" customFormat="1" ht="16" customHeight="1" spans="1:13">
      <c r="A124" s="16" t="s">
        <v>258</v>
      </c>
      <c r="B124" s="18" t="s">
        <v>259</v>
      </c>
      <c r="C124" s="16" t="s">
        <v>16</v>
      </c>
      <c r="D124" s="20" t="s">
        <v>243</v>
      </c>
      <c r="E124" s="18">
        <v>6</v>
      </c>
      <c r="F124" s="19">
        <v>41.83</v>
      </c>
      <c r="G124" s="15">
        <f>ROUND(F124*0.6,2)</f>
        <v>25.1</v>
      </c>
      <c r="H124" s="19">
        <v>71.34</v>
      </c>
      <c r="I124" s="24">
        <f>ROUND(H124*0.4,2)</f>
        <v>28.54</v>
      </c>
      <c r="J124" s="25">
        <f>I124+G124</f>
        <v>53.64</v>
      </c>
      <c r="K124" s="26">
        <v>9</v>
      </c>
      <c r="L124" s="26"/>
      <c r="M124" s="27"/>
    </row>
    <row r="125" s="1" customFormat="1" ht="16" customHeight="1" spans="1:13">
      <c r="A125" s="16" t="s">
        <v>260</v>
      </c>
      <c r="B125" s="18" t="s">
        <v>261</v>
      </c>
      <c r="C125" s="16" t="s">
        <v>16</v>
      </c>
      <c r="D125" s="20" t="s">
        <v>243</v>
      </c>
      <c r="E125" s="18">
        <v>6</v>
      </c>
      <c r="F125" s="19">
        <v>40.13</v>
      </c>
      <c r="G125" s="15">
        <f>ROUND(F125*0.6,2)</f>
        <v>24.08</v>
      </c>
      <c r="H125" s="19">
        <v>72.02</v>
      </c>
      <c r="I125" s="24">
        <f>ROUND(H125*0.4,2)</f>
        <v>28.81</v>
      </c>
      <c r="J125" s="25">
        <f>I125+G125</f>
        <v>52.89</v>
      </c>
      <c r="K125" s="26">
        <v>10</v>
      </c>
      <c r="L125" s="26"/>
      <c r="M125" s="27"/>
    </row>
    <row r="126" s="1" customFormat="1" ht="16" customHeight="1" spans="1:13">
      <c r="A126" s="16" t="s">
        <v>262</v>
      </c>
      <c r="B126" s="18" t="s">
        <v>263</v>
      </c>
      <c r="C126" s="16" t="s">
        <v>16</v>
      </c>
      <c r="D126" s="20" t="s">
        <v>243</v>
      </c>
      <c r="E126" s="18">
        <v>6</v>
      </c>
      <c r="F126" s="19">
        <v>41.23</v>
      </c>
      <c r="G126" s="15">
        <f>ROUND(F126*0.6,2)</f>
        <v>24.74</v>
      </c>
      <c r="H126" s="19">
        <v>69.36</v>
      </c>
      <c r="I126" s="24">
        <f>ROUND(H126*0.4,2)</f>
        <v>27.74</v>
      </c>
      <c r="J126" s="25">
        <f>I126+G126</f>
        <v>52.48</v>
      </c>
      <c r="K126" s="26">
        <v>11</v>
      </c>
      <c r="L126" s="26"/>
      <c r="M126" s="27"/>
    </row>
    <row r="127" s="1" customFormat="1" ht="16" customHeight="1" spans="1:13">
      <c r="A127" s="16" t="s">
        <v>264</v>
      </c>
      <c r="B127" s="18" t="s">
        <v>265</v>
      </c>
      <c r="C127" s="16" t="s">
        <v>16</v>
      </c>
      <c r="D127" s="20" t="s">
        <v>243</v>
      </c>
      <c r="E127" s="18">
        <v>6</v>
      </c>
      <c r="F127" s="19">
        <v>43.73</v>
      </c>
      <c r="G127" s="15">
        <f>ROUND(F127*0.6,2)</f>
        <v>26.24</v>
      </c>
      <c r="H127" s="19">
        <v>65.52</v>
      </c>
      <c r="I127" s="24">
        <f>ROUND(H127*0.4,2)</f>
        <v>26.21</v>
      </c>
      <c r="J127" s="25">
        <f>I127+G127</f>
        <v>52.45</v>
      </c>
      <c r="K127" s="26">
        <v>12</v>
      </c>
      <c r="L127" s="26"/>
      <c r="M127" s="27"/>
    </row>
    <row r="128" s="1" customFormat="1" ht="16" customHeight="1" spans="1:13">
      <c r="A128" s="16" t="s">
        <v>266</v>
      </c>
      <c r="B128" s="18" t="s">
        <v>267</v>
      </c>
      <c r="C128" s="16" t="s">
        <v>16</v>
      </c>
      <c r="D128" s="20" t="s">
        <v>243</v>
      </c>
      <c r="E128" s="18">
        <v>6</v>
      </c>
      <c r="F128" s="19">
        <v>41.47</v>
      </c>
      <c r="G128" s="15">
        <f>ROUND(F128*0.6,2)</f>
        <v>24.88</v>
      </c>
      <c r="H128" s="19">
        <v>66.98</v>
      </c>
      <c r="I128" s="24">
        <f>ROUND(H128*0.4,2)</f>
        <v>26.79</v>
      </c>
      <c r="J128" s="25">
        <f>I128+G128</f>
        <v>51.67</v>
      </c>
      <c r="K128" s="26">
        <v>13</v>
      </c>
      <c r="L128" s="26"/>
      <c r="M128" s="27"/>
    </row>
    <row r="129" s="1" customFormat="1" ht="16" customHeight="1" spans="1:13">
      <c r="A129" s="16" t="s">
        <v>268</v>
      </c>
      <c r="B129" s="18" t="s">
        <v>269</v>
      </c>
      <c r="C129" s="16" t="s">
        <v>16</v>
      </c>
      <c r="D129" s="20" t="s">
        <v>243</v>
      </c>
      <c r="E129" s="18">
        <v>6</v>
      </c>
      <c r="F129" s="19">
        <v>39.8</v>
      </c>
      <c r="G129" s="15">
        <f>ROUND(F129*0.6,2)</f>
        <v>23.88</v>
      </c>
      <c r="H129" s="19">
        <v>69.04</v>
      </c>
      <c r="I129" s="24">
        <f>ROUND(H129*0.4,2)</f>
        <v>27.62</v>
      </c>
      <c r="J129" s="25">
        <f>I129+G129</f>
        <v>51.5</v>
      </c>
      <c r="K129" s="26">
        <v>14</v>
      </c>
      <c r="L129" s="26"/>
      <c r="M129" s="27"/>
    </row>
    <row r="130" s="1" customFormat="1" ht="16" customHeight="1" spans="1:13">
      <c r="A130" s="16" t="s">
        <v>270</v>
      </c>
      <c r="B130" s="18" t="s">
        <v>271</v>
      </c>
      <c r="C130" s="16" t="s">
        <v>16</v>
      </c>
      <c r="D130" s="20" t="s">
        <v>243</v>
      </c>
      <c r="E130" s="18">
        <v>6</v>
      </c>
      <c r="F130" s="19">
        <v>38.37</v>
      </c>
      <c r="G130" s="15">
        <f>ROUND(F130*0.6,2)</f>
        <v>23.02</v>
      </c>
      <c r="H130" s="19">
        <v>69.02</v>
      </c>
      <c r="I130" s="24">
        <f>ROUND(H130*0.4,2)</f>
        <v>27.61</v>
      </c>
      <c r="J130" s="25">
        <f>I130+G130</f>
        <v>50.63</v>
      </c>
      <c r="K130" s="26">
        <v>15</v>
      </c>
      <c r="L130" s="26"/>
      <c r="M130" s="27"/>
    </row>
    <row r="131" s="1" customFormat="1" ht="16" customHeight="1" spans="1:13">
      <c r="A131" s="16" t="s">
        <v>272</v>
      </c>
      <c r="B131" s="18" t="s">
        <v>273</v>
      </c>
      <c r="C131" s="16" t="s">
        <v>16</v>
      </c>
      <c r="D131" s="20" t="s">
        <v>243</v>
      </c>
      <c r="E131" s="18">
        <v>6</v>
      </c>
      <c r="F131" s="19">
        <v>38</v>
      </c>
      <c r="G131" s="15">
        <f>ROUND(F131*0.6,2)</f>
        <v>22.8</v>
      </c>
      <c r="H131" s="19">
        <v>66.98</v>
      </c>
      <c r="I131" s="24">
        <f>ROUND(H131*0.4,2)</f>
        <v>26.79</v>
      </c>
      <c r="J131" s="25">
        <f>I131+G131</f>
        <v>49.59</v>
      </c>
      <c r="K131" s="26">
        <v>16</v>
      </c>
      <c r="L131" s="26"/>
      <c r="M131" s="27"/>
    </row>
    <row r="132" s="1" customFormat="1" ht="16" customHeight="1" spans="1:13">
      <c r="A132" s="16" t="s">
        <v>274</v>
      </c>
      <c r="B132" s="18" t="s">
        <v>275</v>
      </c>
      <c r="C132" s="16" t="s">
        <v>16</v>
      </c>
      <c r="D132" s="20" t="s">
        <v>243</v>
      </c>
      <c r="E132" s="18">
        <v>6</v>
      </c>
      <c r="F132" s="19">
        <v>38.87</v>
      </c>
      <c r="G132" s="15">
        <f>ROUND(F132*0.6,2)</f>
        <v>23.32</v>
      </c>
      <c r="H132" s="19">
        <v>0</v>
      </c>
      <c r="I132" s="24">
        <f>ROUND(H132*0.4,2)</f>
        <v>0</v>
      </c>
      <c r="J132" s="25">
        <f>I132+G132</f>
        <v>23.32</v>
      </c>
      <c r="K132" s="26">
        <v>17</v>
      </c>
      <c r="L132" s="26"/>
      <c r="M132" s="27"/>
    </row>
    <row r="133" s="2" customFormat="1" ht="16" customHeight="1" spans="1:13">
      <c r="A133" s="28" t="s">
        <v>276</v>
      </c>
      <c r="B133" s="29">
        <v>7063630516024</v>
      </c>
      <c r="C133" s="16" t="s">
        <v>16</v>
      </c>
      <c r="D133" s="20" t="s">
        <v>277</v>
      </c>
      <c r="E133" s="30">
        <v>3</v>
      </c>
      <c r="F133" s="25">
        <v>43.2</v>
      </c>
      <c r="G133" s="15">
        <f>ROUND(F133*0.6,2)</f>
        <v>25.92</v>
      </c>
      <c r="H133" s="19">
        <v>79</v>
      </c>
      <c r="I133" s="24">
        <f>ROUND(H133*0.4,2)</f>
        <v>31.6</v>
      </c>
      <c r="J133" s="25">
        <f>I133+G133</f>
        <v>57.52</v>
      </c>
      <c r="K133" s="26">
        <v>1</v>
      </c>
      <c r="L133" s="26" t="s">
        <v>18</v>
      </c>
      <c r="M133" s="36"/>
    </row>
    <row r="134" s="2" customFormat="1" ht="16" customHeight="1" spans="1:13">
      <c r="A134" s="28" t="s">
        <v>278</v>
      </c>
      <c r="B134" s="29">
        <v>7063630620016</v>
      </c>
      <c r="C134" s="16" t="s">
        <v>16</v>
      </c>
      <c r="D134" s="20" t="s">
        <v>277</v>
      </c>
      <c r="E134" s="30">
        <v>3</v>
      </c>
      <c r="F134" s="25">
        <v>40.77</v>
      </c>
      <c r="G134" s="15">
        <f>ROUND(F134*0.6,2)</f>
        <v>24.46</v>
      </c>
      <c r="H134" s="19">
        <v>79.16</v>
      </c>
      <c r="I134" s="24">
        <f>ROUND(H134*0.4,2)</f>
        <v>31.66</v>
      </c>
      <c r="J134" s="25">
        <f>I134+G134</f>
        <v>56.12</v>
      </c>
      <c r="K134" s="26">
        <v>2</v>
      </c>
      <c r="L134" s="26" t="s">
        <v>18</v>
      </c>
      <c r="M134" s="36"/>
    </row>
    <row r="135" s="2" customFormat="1" ht="16" customHeight="1" spans="1:13">
      <c r="A135" s="28" t="s">
        <v>279</v>
      </c>
      <c r="B135" s="29">
        <v>7063630515009</v>
      </c>
      <c r="C135" s="16" t="s">
        <v>16</v>
      </c>
      <c r="D135" s="20" t="s">
        <v>277</v>
      </c>
      <c r="E135" s="30">
        <v>3</v>
      </c>
      <c r="F135" s="25">
        <v>45</v>
      </c>
      <c r="G135" s="15">
        <f>ROUND(F135*0.6,2)</f>
        <v>27</v>
      </c>
      <c r="H135" s="19">
        <v>71.9</v>
      </c>
      <c r="I135" s="24">
        <f>ROUND(H135*0.4,2)</f>
        <v>28.76</v>
      </c>
      <c r="J135" s="25">
        <f>I135+G135</f>
        <v>55.76</v>
      </c>
      <c r="K135" s="26">
        <v>3</v>
      </c>
      <c r="L135" s="26" t="s">
        <v>18</v>
      </c>
      <c r="M135" s="36"/>
    </row>
    <row r="136" s="2" customFormat="1" ht="16" customHeight="1" spans="1:13">
      <c r="A136" s="28" t="s">
        <v>280</v>
      </c>
      <c r="B136" s="29">
        <v>7063630514214</v>
      </c>
      <c r="C136" s="16" t="s">
        <v>16</v>
      </c>
      <c r="D136" s="20" t="s">
        <v>277</v>
      </c>
      <c r="E136" s="30">
        <v>3</v>
      </c>
      <c r="F136" s="25">
        <v>45.17</v>
      </c>
      <c r="G136" s="15">
        <f>ROUND(F136*0.6,2)</f>
        <v>27.1</v>
      </c>
      <c r="H136" s="19">
        <v>65.96</v>
      </c>
      <c r="I136" s="24">
        <f>ROUND(H136*0.4,2)</f>
        <v>26.38</v>
      </c>
      <c r="J136" s="25">
        <f>I136+G136</f>
        <v>53.48</v>
      </c>
      <c r="K136" s="26">
        <v>4</v>
      </c>
      <c r="L136" s="26"/>
      <c r="M136" s="36"/>
    </row>
    <row r="137" s="2" customFormat="1" ht="16" customHeight="1" spans="1:13">
      <c r="A137" s="28" t="s">
        <v>281</v>
      </c>
      <c r="B137" s="29">
        <v>7063630515828</v>
      </c>
      <c r="C137" s="16" t="s">
        <v>16</v>
      </c>
      <c r="D137" s="20" t="s">
        <v>277</v>
      </c>
      <c r="E137" s="30">
        <v>3</v>
      </c>
      <c r="F137" s="25">
        <v>36.7</v>
      </c>
      <c r="G137" s="15">
        <f>ROUND(F137*0.6,2)</f>
        <v>22.02</v>
      </c>
      <c r="H137" s="19">
        <v>65.08</v>
      </c>
      <c r="I137" s="24">
        <f>ROUND(H137*0.4,2)</f>
        <v>26.03</v>
      </c>
      <c r="J137" s="25">
        <f>I137+G137</f>
        <v>48.05</v>
      </c>
      <c r="K137" s="26">
        <v>5</v>
      </c>
      <c r="L137" s="26"/>
      <c r="M137" s="36"/>
    </row>
    <row r="138" s="2" customFormat="1" ht="16" customHeight="1" spans="1:13">
      <c r="A138" s="28" t="s">
        <v>282</v>
      </c>
      <c r="B138" s="29">
        <v>7063630618619</v>
      </c>
      <c r="C138" s="16" t="s">
        <v>16</v>
      </c>
      <c r="D138" s="20" t="s">
        <v>277</v>
      </c>
      <c r="E138" s="30">
        <v>3</v>
      </c>
      <c r="F138" s="25">
        <v>32.6</v>
      </c>
      <c r="G138" s="15">
        <f>ROUND(F138*0.6,2)</f>
        <v>19.56</v>
      </c>
      <c r="H138" s="19">
        <v>66.28</v>
      </c>
      <c r="I138" s="24">
        <f>ROUND(H138*0.4,2)</f>
        <v>26.51</v>
      </c>
      <c r="J138" s="25">
        <f>I138+G138</f>
        <v>46.07</v>
      </c>
      <c r="K138" s="26">
        <v>6</v>
      </c>
      <c r="L138" s="26"/>
      <c r="M138" s="36"/>
    </row>
    <row r="139" s="2" customFormat="1" ht="16" customHeight="1" spans="1:13">
      <c r="A139" s="28" t="s">
        <v>283</v>
      </c>
      <c r="B139" s="29">
        <v>7063630512112</v>
      </c>
      <c r="C139" s="16" t="s">
        <v>16</v>
      </c>
      <c r="D139" s="20" t="s">
        <v>284</v>
      </c>
      <c r="E139" s="30">
        <v>2</v>
      </c>
      <c r="F139" s="25">
        <v>42.7</v>
      </c>
      <c r="G139" s="15">
        <f>ROUND(F139*0.6,2)</f>
        <v>25.62</v>
      </c>
      <c r="H139" s="19">
        <v>81.3</v>
      </c>
      <c r="I139" s="24">
        <f>ROUND(H139*0.4,2)</f>
        <v>32.52</v>
      </c>
      <c r="J139" s="25">
        <f>I139+G139</f>
        <v>58.14</v>
      </c>
      <c r="K139" s="26">
        <v>1</v>
      </c>
      <c r="L139" s="26" t="s">
        <v>18</v>
      </c>
      <c r="M139" s="36"/>
    </row>
    <row r="140" s="2" customFormat="1" ht="16" customHeight="1" spans="1:13">
      <c r="A140" s="28" t="s">
        <v>285</v>
      </c>
      <c r="B140" s="29">
        <v>7063630515504</v>
      </c>
      <c r="C140" s="16" t="s">
        <v>16</v>
      </c>
      <c r="D140" s="20" t="s">
        <v>284</v>
      </c>
      <c r="E140" s="30">
        <v>2</v>
      </c>
      <c r="F140" s="25">
        <v>44.33</v>
      </c>
      <c r="G140" s="15">
        <f>ROUND(F140*0.6,2)</f>
        <v>26.6</v>
      </c>
      <c r="H140" s="19">
        <v>71.1</v>
      </c>
      <c r="I140" s="24">
        <f>ROUND(H140*0.4,2)</f>
        <v>28.44</v>
      </c>
      <c r="J140" s="25">
        <f>I140+G140</f>
        <v>55.04</v>
      </c>
      <c r="K140" s="26">
        <v>2</v>
      </c>
      <c r="L140" s="26" t="s">
        <v>18</v>
      </c>
      <c r="M140" s="36"/>
    </row>
    <row r="141" s="2" customFormat="1" ht="16" customHeight="1" spans="1:13">
      <c r="A141" s="28" t="s">
        <v>286</v>
      </c>
      <c r="B141" s="29">
        <v>7063630511303</v>
      </c>
      <c r="C141" s="16" t="s">
        <v>16</v>
      </c>
      <c r="D141" s="20" t="s">
        <v>284</v>
      </c>
      <c r="E141" s="30">
        <v>2</v>
      </c>
      <c r="F141" s="25">
        <v>37.53</v>
      </c>
      <c r="G141" s="15">
        <f>ROUND(F141*0.6,2)</f>
        <v>22.52</v>
      </c>
      <c r="H141" s="19">
        <v>72.4</v>
      </c>
      <c r="I141" s="24">
        <f>ROUND(H141*0.4,2)</f>
        <v>28.96</v>
      </c>
      <c r="J141" s="25">
        <f>I141+G141</f>
        <v>51.48</v>
      </c>
      <c r="K141" s="26">
        <v>3</v>
      </c>
      <c r="L141" s="26"/>
      <c r="M141" s="36"/>
    </row>
    <row r="142" s="2" customFormat="1" ht="16" customHeight="1" spans="1:13">
      <c r="A142" s="28" t="s">
        <v>287</v>
      </c>
      <c r="B142" s="29">
        <v>7063630513204</v>
      </c>
      <c r="C142" s="16" t="s">
        <v>16</v>
      </c>
      <c r="D142" s="20" t="s">
        <v>284</v>
      </c>
      <c r="E142" s="30">
        <v>2</v>
      </c>
      <c r="F142" s="25">
        <v>37.3</v>
      </c>
      <c r="G142" s="15">
        <f>ROUND(F142*0.6,2)</f>
        <v>22.38</v>
      </c>
      <c r="H142" s="19">
        <v>68.48</v>
      </c>
      <c r="I142" s="24">
        <f>ROUND(H142*0.4,2)</f>
        <v>27.39</v>
      </c>
      <c r="J142" s="25">
        <f>I142+G142</f>
        <v>49.77</v>
      </c>
      <c r="K142" s="26">
        <v>4</v>
      </c>
      <c r="L142" s="26"/>
      <c r="M142" s="36"/>
    </row>
    <row r="143" s="2" customFormat="1" ht="21" customHeight="1" spans="1:13">
      <c r="A143" s="28" t="s">
        <v>288</v>
      </c>
      <c r="B143" s="29">
        <v>7063630517402</v>
      </c>
      <c r="C143" s="16" t="s">
        <v>16</v>
      </c>
      <c r="D143" s="20" t="s">
        <v>284</v>
      </c>
      <c r="E143" s="30">
        <v>2</v>
      </c>
      <c r="F143" s="25">
        <v>37.1</v>
      </c>
      <c r="G143" s="15">
        <f>ROUND(F143*0.6,2)</f>
        <v>22.26</v>
      </c>
      <c r="H143" s="19">
        <v>68.06</v>
      </c>
      <c r="I143" s="24">
        <f>ROUND(H143*0.4,2)</f>
        <v>27.22</v>
      </c>
      <c r="J143" s="25">
        <f>I143+G143</f>
        <v>49.48</v>
      </c>
      <c r="K143" s="26">
        <v>5</v>
      </c>
      <c r="L143" s="26"/>
      <c r="M143" s="36"/>
    </row>
    <row r="144" s="2" customFormat="1" ht="21" customHeight="1" spans="1:13">
      <c r="A144" s="28" t="s">
        <v>289</v>
      </c>
      <c r="B144" s="29">
        <v>7063630514817</v>
      </c>
      <c r="C144" s="16" t="s">
        <v>16</v>
      </c>
      <c r="D144" s="20" t="s">
        <v>284</v>
      </c>
      <c r="E144" s="30">
        <v>2</v>
      </c>
      <c r="F144" s="25">
        <v>32.13</v>
      </c>
      <c r="G144" s="15">
        <f>ROUND(F144*0.6,2)</f>
        <v>19.28</v>
      </c>
      <c r="H144" s="19">
        <v>70.94</v>
      </c>
      <c r="I144" s="24">
        <f>ROUND(H144*0.4,2)</f>
        <v>28.38</v>
      </c>
      <c r="J144" s="25">
        <f>I144+G144</f>
        <v>47.66</v>
      </c>
      <c r="K144" s="26">
        <v>6</v>
      </c>
      <c r="L144" s="26"/>
      <c r="M144" s="36"/>
    </row>
    <row r="145" s="2" customFormat="1" ht="16" customHeight="1" spans="1:13">
      <c r="A145" s="28" t="s">
        <v>290</v>
      </c>
      <c r="B145" s="29">
        <v>7063630620611</v>
      </c>
      <c r="C145" s="16" t="s">
        <v>16</v>
      </c>
      <c r="D145" s="20" t="s">
        <v>291</v>
      </c>
      <c r="E145" s="30">
        <v>3</v>
      </c>
      <c r="F145" s="25">
        <v>43.57</v>
      </c>
      <c r="G145" s="15">
        <f>ROUND(F145*0.6,2)</f>
        <v>26.14</v>
      </c>
      <c r="H145" s="19">
        <v>78.8</v>
      </c>
      <c r="I145" s="24">
        <f>ROUND(H145*0.4,2)</f>
        <v>31.52</v>
      </c>
      <c r="J145" s="25">
        <f>I145+G145</f>
        <v>57.66</v>
      </c>
      <c r="K145" s="26">
        <v>1</v>
      </c>
      <c r="L145" s="26" t="s">
        <v>18</v>
      </c>
      <c r="M145" s="36"/>
    </row>
    <row r="146" s="2" customFormat="1" ht="16" customHeight="1" spans="1:13">
      <c r="A146" s="28" t="s">
        <v>292</v>
      </c>
      <c r="B146" s="29">
        <v>7063630618106</v>
      </c>
      <c r="C146" s="16" t="s">
        <v>16</v>
      </c>
      <c r="D146" s="20" t="s">
        <v>291</v>
      </c>
      <c r="E146" s="30">
        <v>3</v>
      </c>
      <c r="F146" s="25">
        <v>42.63</v>
      </c>
      <c r="G146" s="15">
        <f>ROUND(F146*0.6,2)</f>
        <v>25.58</v>
      </c>
      <c r="H146" s="19">
        <v>77.4</v>
      </c>
      <c r="I146" s="24">
        <f>ROUND(H146*0.4,2)</f>
        <v>30.96</v>
      </c>
      <c r="J146" s="25">
        <f>I146+G146</f>
        <v>56.54</v>
      </c>
      <c r="K146" s="26">
        <v>2</v>
      </c>
      <c r="L146" s="26" t="s">
        <v>18</v>
      </c>
      <c r="M146" s="36"/>
    </row>
    <row r="147" s="2" customFormat="1" ht="16" customHeight="1" spans="1:13">
      <c r="A147" s="28" t="s">
        <v>293</v>
      </c>
      <c r="B147" s="29">
        <v>7063630515120</v>
      </c>
      <c r="C147" s="16" t="s">
        <v>16</v>
      </c>
      <c r="D147" s="20" t="s">
        <v>291</v>
      </c>
      <c r="E147" s="30">
        <v>3</v>
      </c>
      <c r="F147" s="25">
        <v>41.83</v>
      </c>
      <c r="G147" s="15">
        <f>ROUND(F147*0.6,2)</f>
        <v>25.1</v>
      </c>
      <c r="H147" s="19">
        <v>76.6</v>
      </c>
      <c r="I147" s="24">
        <f>ROUND(H147*0.4,2)</f>
        <v>30.64</v>
      </c>
      <c r="J147" s="25">
        <f>I147+G147</f>
        <v>55.74</v>
      </c>
      <c r="K147" s="26">
        <v>3</v>
      </c>
      <c r="L147" s="26" t="s">
        <v>18</v>
      </c>
      <c r="M147" s="36"/>
    </row>
    <row r="148" s="2" customFormat="1" ht="16" customHeight="1" spans="1:13">
      <c r="A148" s="28" t="s">
        <v>294</v>
      </c>
      <c r="B148" s="29">
        <v>7063630516229</v>
      </c>
      <c r="C148" s="16" t="s">
        <v>16</v>
      </c>
      <c r="D148" s="20" t="s">
        <v>291</v>
      </c>
      <c r="E148" s="30">
        <v>3</v>
      </c>
      <c r="F148" s="25">
        <v>38.5</v>
      </c>
      <c r="G148" s="15">
        <f>ROUND(F148*0.6,2)</f>
        <v>23.1</v>
      </c>
      <c r="H148" s="19">
        <v>76.6</v>
      </c>
      <c r="I148" s="24">
        <f>ROUND(H148*0.4,2)</f>
        <v>30.64</v>
      </c>
      <c r="J148" s="25">
        <f>I148+G148</f>
        <v>53.74</v>
      </c>
      <c r="K148" s="26">
        <v>4</v>
      </c>
      <c r="L148" s="26"/>
      <c r="M148" s="36"/>
    </row>
    <row r="149" s="2" customFormat="1" ht="16" customHeight="1" spans="1:13">
      <c r="A149" s="28" t="s">
        <v>295</v>
      </c>
      <c r="B149" s="29">
        <v>7063630514522</v>
      </c>
      <c r="C149" s="16" t="s">
        <v>16</v>
      </c>
      <c r="D149" s="20" t="s">
        <v>291</v>
      </c>
      <c r="E149" s="30">
        <v>3</v>
      </c>
      <c r="F149" s="25">
        <v>41.07</v>
      </c>
      <c r="G149" s="15">
        <f>ROUND(F149*0.6,2)</f>
        <v>24.64</v>
      </c>
      <c r="H149" s="19">
        <v>71.8</v>
      </c>
      <c r="I149" s="24">
        <f>ROUND(H149*0.4,2)</f>
        <v>28.72</v>
      </c>
      <c r="J149" s="25">
        <f>I149+G149</f>
        <v>53.36</v>
      </c>
      <c r="K149" s="26">
        <v>5</v>
      </c>
      <c r="L149" s="26"/>
      <c r="M149" s="36"/>
    </row>
    <row r="150" s="2" customFormat="1" ht="16" customHeight="1" spans="1:13">
      <c r="A150" s="28" t="s">
        <v>296</v>
      </c>
      <c r="B150" s="29">
        <v>7063630513709</v>
      </c>
      <c r="C150" s="16" t="s">
        <v>16</v>
      </c>
      <c r="D150" s="20" t="s">
        <v>291</v>
      </c>
      <c r="E150" s="30">
        <v>3</v>
      </c>
      <c r="F150" s="25">
        <v>39.8</v>
      </c>
      <c r="G150" s="15">
        <f>ROUND(F150*0.6,2)</f>
        <v>23.88</v>
      </c>
      <c r="H150" s="19">
        <v>73.6</v>
      </c>
      <c r="I150" s="24">
        <f>ROUND(H150*0.4,2)</f>
        <v>29.44</v>
      </c>
      <c r="J150" s="25">
        <f>I150+G150</f>
        <v>53.32</v>
      </c>
      <c r="K150" s="26">
        <v>6</v>
      </c>
      <c r="L150" s="26"/>
      <c r="M150" s="36"/>
    </row>
    <row r="151" s="2" customFormat="1" ht="16" customHeight="1" spans="1:13">
      <c r="A151" s="28" t="s">
        <v>297</v>
      </c>
      <c r="B151" s="29">
        <v>7063630619924</v>
      </c>
      <c r="C151" s="16" t="s">
        <v>16</v>
      </c>
      <c r="D151" s="20" t="s">
        <v>291</v>
      </c>
      <c r="E151" s="30">
        <v>3</v>
      </c>
      <c r="F151" s="25">
        <v>39.87</v>
      </c>
      <c r="G151" s="15">
        <f>ROUND(F151*0.6,2)</f>
        <v>23.92</v>
      </c>
      <c r="H151" s="19">
        <v>67.8</v>
      </c>
      <c r="I151" s="24">
        <f>ROUND(H151*0.4,2)</f>
        <v>27.12</v>
      </c>
      <c r="J151" s="25">
        <f>I151+G151</f>
        <v>51.04</v>
      </c>
      <c r="K151" s="26">
        <v>7</v>
      </c>
      <c r="L151" s="26"/>
      <c r="M151" s="36"/>
    </row>
    <row r="152" s="2" customFormat="1" ht="16" customHeight="1" spans="1:13">
      <c r="A152" s="28" t="s">
        <v>298</v>
      </c>
      <c r="B152" s="29">
        <v>7063630516828</v>
      </c>
      <c r="C152" s="16" t="s">
        <v>16</v>
      </c>
      <c r="D152" s="20" t="s">
        <v>291</v>
      </c>
      <c r="E152" s="30">
        <v>3</v>
      </c>
      <c r="F152" s="25">
        <v>37.27</v>
      </c>
      <c r="G152" s="15">
        <f>ROUND(F152*0.6,2)</f>
        <v>22.36</v>
      </c>
      <c r="H152" s="19">
        <v>69.8</v>
      </c>
      <c r="I152" s="24">
        <f>ROUND(H152*0.4,2)</f>
        <v>27.92</v>
      </c>
      <c r="J152" s="25">
        <f>I152+G152</f>
        <v>50.28</v>
      </c>
      <c r="K152" s="26">
        <v>8</v>
      </c>
      <c r="L152" s="26"/>
      <c r="M152" s="36"/>
    </row>
    <row r="153" s="2" customFormat="1" ht="16" customHeight="1" spans="1:13">
      <c r="A153" s="28" t="s">
        <v>299</v>
      </c>
      <c r="B153" s="29">
        <v>7063630514405</v>
      </c>
      <c r="C153" s="16" t="s">
        <v>16</v>
      </c>
      <c r="D153" s="20" t="s">
        <v>291</v>
      </c>
      <c r="E153" s="30">
        <v>3</v>
      </c>
      <c r="F153" s="25">
        <v>35.8</v>
      </c>
      <c r="G153" s="15">
        <f>ROUND(F153*0.6,2)</f>
        <v>21.48</v>
      </c>
      <c r="H153" s="19">
        <v>69.2</v>
      </c>
      <c r="I153" s="24">
        <f>ROUND(H153*0.4,2)</f>
        <v>27.68</v>
      </c>
      <c r="J153" s="25">
        <f>I153+G153</f>
        <v>49.16</v>
      </c>
      <c r="K153" s="26">
        <v>9</v>
      </c>
      <c r="L153" s="26"/>
      <c r="M153" s="36"/>
    </row>
    <row r="154" s="2" customFormat="1" ht="16" customHeight="1" spans="1:13">
      <c r="A154" s="28" t="s">
        <v>300</v>
      </c>
      <c r="B154" s="29">
        <v>7063630514219</v>
      </c>
      <c r="C154" s="16" t="s">
        <v>16</v>
      </c>
      <c r="D154" s="20" t="s">
        <v>301</v>
      </c>
      <c r="E154" s="30">
        <v>5</v>
      </c>
      <c r="F154" s="25">
        <v>48.97</v>
      </c>
      <c r="G154" s="15">
        <f>ROUND(F154*0.6,2)</f>
        <v>29.38</v>
      </c>
      <c r="H154" s="19">
        <v>79</v>
      </c>
      <c r="I154" s="24">
        <f>ROUND(H154*0.4,2)</f>
        <v>31.6</v>
      </c>
      <c r="J154" s="25">
        <f>I154+G154</f>
        <v>60.98</v>
      </c>
      <c r="K154" s="26">
        <v>1</v>
      </c>
      <c r="L154" s="26" t="s">
        <v>18</v>
      </c>
      <c r="M154" s="36"/>
    </row>
    <row r="155" s="2" customFormat="1" ht="16" customHeight="1" spans="1:13">
      <c r="A155" s="28" t="s">
        <v>302</v>
      </c>
      <c r="B155" s="29">
        <v>7063630620603</v>
      </c>
      <c r="C155" s="16" t="s">
        <v>16</v>
      </c>
      <c r="D155" s="20" t="s">
        <v>301</v>
      </c>
      <c r="E155" s="30">
        <v>5</v>
      </c>
      <c r="F155" s="25">
        <v>49.43</v>
      </c>
      <c r="G155" s="15">
        <f>ROUND(F155*0.6,2)</f>
        <v>29.66</v>
      </c>
      <c r="H155" s="19">
        <v>77.6</v>
      </c>
      <c r="I155" s="24">
        <f>ROUND(H155*0.4,2)</f>
        <v>31.04</v>
      </c>
      <c r="J155" s="25">
        <f>I155+G155</f>
        <v>60.7</v>
      </c>
      <c r="K155" s="26">
        <v>2</v>
      </c>
      <c r="L155" s="26" t="s">
        <v>18</v>
      </c>
      <c r="M155" s="36"/>
    </row>
    <row r="156" s="2" customFormat="1" ht="16" customHeight="1" spans="1:13">
      <c r="A156" s="28" t="s">
        <v>303</v>
      </c>
      <c r="B156" s="29">
        <v>7063630513813</v>
      </c>
      <c r="C156" s="16" t="s">
        <v>16</v>
      </c>
      <c r="D156" s="20" t="s">
        <v>301</v>
      </c>
      <c r="E156" s="30">
        <v>5</v>
      </c>
      <c r="F156" s="25">
        <v>49.17</v>
      </c>
      <c r="G156" s="15">
        <f>ROUND(F156*0.6,2)</f>
        <v>29.5</v>
      </c>
      <c r="H156" s="19">
        <v>76.4</v>
      </c>
      <c r="I156" s="24">
        <f>ROUND(H156*0.4,2)</f>
        <v>30.56</v>
      </c>
      <c r="J156" s="25">
        <f>I156+G156</f>
        <v>60.06</v>
      </c>
      <c r="K156" s="26">
        <v>3</v>
      </c>
      <c r="L156" s="26" t="s">
        <v>18</v>
      </c>
      <c r="M156" s="36"/>
    </row>
    <row r="157" s="2" customFormat="1" ht="16" customHeight="1" spans="1:13">
      <c r="A157" s="28" t="s">
        <v>304</v>
      </c>
      <c r="B157" s="29">
        <v>7063630511622</v>
      </c>
      <c r="C157" s="16" t="s">
        <v>16</v>
      </c>
      <c r="D157" s="20" t="s">
        <v>301</v>
      </c>
      <c r="E157" s="30">
        <v>5</v>
      </c>
      <c r="F157" s="25">
        <v>47.9</v>
      </c>
      <c r="G157" s="15">
        <f>ROUND(F157*0.6,2)</f>
        <v>28.74</v>
      </c>
      <c r="H157" s="19">
        <v>76.6</v>
      </c>
      <c r="I157" s="24">
        <f>ROUND(H157*0.4,2)</f>
        <v>30.64</v>
      </c>
      <c r="J157" s="25">
        <f>I157+G157</f>
        <v>59.38</v>
      </c>
      <c r="K157" s="26">
        <v>4</v>
      </c>
      <c r="L157" s="26" t="s">
        <v>18</v>
      </c>
      <c r="M157" s="36"/>
    </row>
    <row r="158" s="2" customFormat="1" ht="16" customHeight="1" spans="1:13">
      <c r="A158" s="28" t="s">
        <v>305</v>
      </c>
      <c r="B158" s="29">
        <v>7063630620005</v>
      </c>
      <c r="C158" s="16" t="s">
        <v>16</v>
      </c>
      <c r="D158" s="20" t="s">
        <v>301</v>
      </c>
      <c r="E158" s="30">
        <v>5</v>
      </c>
      <c r="F158" s="25">
        <v>49.17</v>
      </c>
      <c r="G158" s="15">
        <f>ROUND(F158*0.6,2)</f>
        <v>29.5</v>
      </c>
      <c r="H158" s="19">
        <v>74.2</v>
      </c>
      <c r="I158" s="24">
        <f>ROUND(H158*0.4,2)</f>
        <v>29.68</v>
      </c>
      <c r="J158" s="25">
        <f>I158+G158</f>
        <v>59.18</v>
      </c>
      <c r="K158" s="26">
        <v>5</v>
      </c>
      <c r="L158" s="26" t="s">
        <v>18</v>
      </c>
      <c r="M158" s="36"/>
    </row>
    <row r="159" s="2" customFormat="1" ht="16" customHeight="1" spans="1:13">
      <c r="A159" s="28" t="s">
        <v>306</v>
      </c>
      <c r="B159" s="29">
        <v>7063630516001</v>
      </c>
      <c r="C159" s="16" t="s">
        <v>16</v>
      </c>
      <c r="D159" s="20" t="s">
        <v>301</v>
      </c>
      <c r="E159" s="30">
        <v>5</v>
      </c>
      <c r="F159" s="25">
        <v>46.57</v>
      </c>
      <c r="G159" s="15">
        <f>ROUND(F159*0.6,2)</f>
        <v>27.94</v>
      </c>
      <c r="H159" s="19">
        <v>77.2</v>
      </c>
      <c r="I159" s="24">
        <f>ROUND(H159*0.4,2)</f>
        <v>30.88</v>
      </c>
      <c r="J159" s="25">
        <f>I159+G159</f>
        <v>58.82</v>
      </c>
      <c r="K159" s="26">
        <v>6</v>
      </c>
      <c r="L159" s="26"/>
      <c r="M159" s="36"/>
    </row>
    <row r="160" s="2" customFormat="1" ht="16" customHeight="1" spans="1:13">
      <c r="A160" s="28" t="s">
        <v>307</v>
      </c>
      <c r="B160" s="29">
        <v>7063630515427</v>
      </c>
      <c r="C160" s="16" t="s">
        <v>16</v>
      </c>
      <c r="D160" s="20" t="s">
        <v>301</v>
      </c>
      <c r="E160" s="30">
        <v>5</v>
      </c>
      <c r="F160" s="25">
        <v>45.13</v>
      </c>
      <c r="G160" s="15">
        <f>ROUND(F160*0.6,2)</f>
        <v>27.08</v>
      </c>
      <c r="H160" s="19">
        <v>75.8</v>
      </c>
      <c r="I160" s="24">
        <f>ROUND(H160*0.4,2)</f>
        <v>30.32</v>
      </c>
      <c r="J160" s="25">
        <f>I160+G160</f>
        <v>57.4</v>
      </c>
      <c r="K160" s="26">
        <v>7</v>
      </c>
      <c r="L160" s="26"/>
      <c r="M160" s="36"/>
    </row>
    <row r="161" s="2" customFormat="1" ht="16" customHeight="1" spans="1:13">
      <c r="A161" s="28" t="s">
        <v>308</v>
      </c>
      <c r="B161" s="29">
        <v>7063630517326</v>
      </c>
      <c r="C161" s="16" t="s">
        <v>16</v>
      </c>
      <c r="D161" s="20" t="s">
        <v>301</v>
      </c>
      <c r="E161" s="30">
        <v>5</v>
      </c>
      <c r="F161" s="25">
        <v>46.2</v>
      </c>
      <c r="G161" s="15">
        <f>ROUND(F161*0.6,2)</f>
        <v>27.72</v>
      </c>
      <c r="H161" s="19">
        <v>73</v>
      </c>
      <c r="I161" s="24">
        <f>ROUND(H161*0.4,2)</f>
        <v>29.2</v>
      </c>
      <c r="J161" s="25">
        <f>I161+G161</f>
        <v>56.92</v>
      </c>
      <c r="K161" s="26">
        <v>8</v>
      </c>
      <c r="L161" s="26"/>
      <c r="M161" s="36"/>
    </row>
    <row r="162" s="2" customFormat="1" ht="16" customHeight="1" spans="1:13">
      <c r="A162" s="28" t="s">
        <v>309</v>
      </c>
      <c r="B162" s="29">
        <v>7063630517510</v>
      </c>
      <c r="C162" s="16" t="s">
        <v>16</v>
      </c>
      <c r="D162" s="20" t="s">
        <v>301</v>
      </c>
      <c r="E162" s="30">
        <v>5</v>
      </c>
      <c r="F162" s="25">
        <v>43.93</v>
      </c>
      <c r="G162" s="15">
        <f>ROUND(F162*0.6,2)</f>
        <v>26.36</v>
      </c>
      <c r="H162" s="19">
        <v>72</v>
      </c>
      <c r="I162" s="24">
        <f>ROUND(H162*0.4,2)</f>
        <v>28.8</v>
      </c>
      <c r="J162" s="25">
        <f>I162+G162</f>
        <v>55.16</v>
      </c>
      <c r="K162" s="26">
        <v>9</v>
      </c>
      <c r="L162" s="26"/>
      <c r="M162" s="36"/>
    </row>
    <row r="163" s="2" customFormat="1" ht="16" customHeight="1" spans="1:13">
      <c r="A163" s="28" t="s">
        <v>310</v>
      </c>
      <c r="B163" s="29">
        <v>7063630618202</v>
      </c>
      <c r="C163" s="16" t="s">
        <v>16</v>
      </c>
      <c r="D163" s="20" t="s">
        <v>301</v>
      </c>
      <c r="E163" s="30">
        <v>5</v>
      </c>
      <c r="F163" s="25">
        <v>42.07</v>
      </c>
      <c r="G163" s="15">
        <f>ROUND(F163*0.6,2)</f>
        <v>25.24</v>
      </c>
      <c r="H163" s="19">
        <v>70.8</v>
      </c>
      <c r="I163" s="24">
        <f>ROUND(H163*0.4,2)</f>
        <v>28.32</v>
      </c>
      <c r="J163" s="25">
        <f>I163+G163</f>
        <v>53.56</v>
      </c>
      <c r="K163" s="26">
        <v>10</v>
      </c>
      <c r="L163" s="26"/>
      <c r="M163" s="36"/>
    </row>
    <row r="164" s="2" customFormat="1" ht="16" customHeight="1" spans="1:13">
      <c r="A164" s="28" t="s">
        <v>311</v>
      </c>
      <c r="B164" s="29">
        <v>7063630513623</v>
      </c>
      <c r="C164" s="16" t="s">
        <v>16</v>
      </c>
      <c r="D164" s="20" t="s">
        <v>301</v>
      </c>
      <c r="E164" s="30">
        <v>5</v>
      </c>
      <c r="F164" s="25">
        <v>39.47</v>
      </c>
      <c r="G164" s="15">
        <f>ROUND(F164*0.6,2)</f>
        <v>23.68</v>
      </c>
      <c r="H164" s="19">
        <v>74.2</v>
      </c>
      <c r="I164" s="24">
        <f>ROUND(H164*0.4,2)</f>
        <v>29.68</v>
      </c>
      <c r="J164" s="25">
        <f>I164+G164</f>
        <v>53.36</v>
      </c>
      <c r="K164" s="26">
        <v>11</v>
      </c>
      <c r="L164" s="26"/>
      <c r="M164" s="36"/>
    </row>
    <row r="165" s="2" customFormat="1" ht="16" customHeight="1" spans="1:13">
      <c r="A165" s="28" t="s">
        <v>312</v>
      </c>
      <c r="B165" s="29">
        <v>7063630620327</v>
      </c>
      <c r="C165" s="16" t="s">
        <v>16</v>
      </c>
      <c r="D165" s="20" t="s">
        <v>301</v>
      </c>
      <c r="E165" s="30">
        <v>5</v>
      </c>
      <c r="F165" s="25">
        <v>39.37</v>
      </c>
      <c r="G165" s="15">
        <f>ROUND(F165*0.6,2)</f>
        <v>23.62</v>
      </c>
      <c r="H165" s="19">
        <v>69.8</v>
      </c>
      <c r="I165" s="24">
        <f>ROUND(H165*0.4,2)</f>
        <v>27.92</v>
      </c>
      <c r="J165" s="25">
        <f>I165+G165</f>
        <v>51.54</v>
      </c>
      <c r="K165" s="26">
        <v>12</v>
      </c>
      <c r="L165" s="26"/>
      <c r="M165" s="36"/>
    </row>
    <row r="166" s="2" customFormat="1" ht="16" customHeight="1" spans="1:13">
      <c r="A166" s="28" t="s">
        <v>313</v>
      </c>
      <c r="B166" s="29">
        <v>7063630511214</v>
      </c>
      <c r="C166" s="16" t="s">
        <v>16</v>
      </c>
      <c r="D166" s="20" t="s">
        <v>301</v>
      </c>
      <c r="E166" s="30">
        <v>5</v>
      </c>
      <c r="F166" s="25">
        <v>36.87</v>
      </c>
      <c r="G166" s="15">
        <f>ROUND(F166*0.6,2)</f>
        <v>22.12</v>
      </c>
      <c r="H166" s="19">
        <v>70.2</v>
      </c>
      <c r="I166" s="24">
        <f>ROUND(H166*0.4,2)</f>
        <v>28.08</v>
      </c>
      <c r="J166" s="25">
        <f>I166+G166</f>
        <v>50.2</v>
      </c>
      <c r="K166" s="26">
        <v>13</v>
      </c>
      <c r="L166" s="26"/>
      <c r="M166" s="36"/>
    </row>
    <row r="167" s="2" customFormat="1" ht="16" customHeight="1" spans="1:13">
      <c r="A167" s="28" t="s">
        <v>314</v>
      </c>
      <c r="B167" s="29">
        <v>7063630513624</v>
      </c>
      <c r="C167" s="16" t="s">
        <v>16</v>
      </c>
      <c r="D167" s="20" t="s">
        <v>301</v>
      </c>
      <c r="E167" s="30">
        <v>5</v>
      </c>
      <c r="F167" s="25">
        <v>36.77</v>
      </c>
      <c r="G167" s="15">
        <f>ROUND(F167*0.6,2)</f>
        <v>22.06</v>
      </c>
      <c r="H167" s="19">
        <v>0</v>
      </c>
      <c r="I167" s="24">
        <f>ROUND(H167*0.4,2)</f>
        <v>0</v>
      </c>
      <c r="J167" s="25">
        <f>I167+G167</f>
        <v>22.06</v>
      </c>
      <c r="K167" s="26">
        <v>14</v>
      </c>
      <c r="L167" s="26"/>
      <c r="M167" s="36"/>
    </row>
    <row r="168" s="1" customFormat="1" ht="16" customHeight="1" spans="1:13">
      <c r="A168" s="16" t="s">
        <v>315</v>
      </c>
      <c r="B168" s="18" t="s">
        <v>316</v>
      </c>
      <c r="C168" s="16" t="s">
        <v>16</v>
      </c>
      <c r="D168" s="20" t="s">
        <v>317</v>
      </c>
      <c r="E168" s="18">
        <v>1</v>
      </c>
      <c r="F168" s="19">
        <v>37.83</v>
      </c>
      <c r="G168" s="15">
        <f t="shared" ref="G164:G231" si="18">ROUND(F168*0.6,2)</f>
        <v>22.7</v>
      </c>
      <c r="H168" s="19">
        <v>68</v>
      </c>
      <c r="I168" s="24">
        <f t="shared" ref="I164:I231" si="19">ROUND(H168*0.4,2)</f>
        <v>27.2</v>
      </c>
      <c r="J168" s="25">
        <f t="shared" ref="J164:J202" si="20">I168+G168</f>
        <v>49.9</v>
      </c>
      <c r="K168" s="26">
        <v>1</v>
      </c>
      <c r="L168" s="26"/>
      <c r="M168" s="37" t="s">
        <v>318</v>
      </c>
    </row>
    <row r="169" s="1" customFormat="1" ht="16" customHeight="1" spans="1:13">
      <c r="A169" s="16" t="s">
        <v>319</v>
      </c>
      <c r="B169" s="17" t="s">
        <v>320</v>
      </c>
      <c r="C169" s="16" t="s">
        <v>16</v>
      </c>
      <c r="D169" s="20" t="s">
        <v>321</v>
      </c>
      <c r="E169" s="18">
        <v>2</v>
      </c>
      <c r="F169" s="19">
        <v>56.43</v>
      </c>
      <c r="G169" s="15">
        <f>ROUND(F169*0.6,2)</f>
        <v>33.86</v>
      </c>
      <c r="H169" s="19">
        <v>76.6</v>
      </c>
      <c r="I169" s="24">
        <f>ROUND(H169*0.4,2)</f>
        <v>30.64</v>
      </c>
      <c r="J169" s="25">
        <f>I169+G169</f>
        <v>64.5</v>
      </c>
      <c r="K169" s="26">
        <v>1</v>
      </c>
      <c r="L169" s="26" t="s">
        <v>18</v>
      </c>
      <c r="M169" s="27"/>
    </row>
    <row r="170" s="1" customFormat="1" ht="16" customHeight="1" spans="1:13">
      <c r="A170" s="16" t="s">
        <v>322</v>
      </c>
      <c r="B170" s="17" t="s">
        <v>323</v>
      </c>
      <c r="C170" s="16" t="s">
        <v>16</v>
      </c>
      <c r="D170" s="20" t="s">
        <v>321</v>
      </c>
      <c r="E170" s="18">
        <v>2</v>
      </c>
      <c r="F170" s="19">
        <v>53.93</v>
      </c>
      <c r="G170" s="15">
        <f>ROUND(F170*0.6,2)</f>
        <v>32.36</v>
      </c>
      <c r="H170" s="19">
        <v>80.2</v>
      </c>
      <c r="I170" s="24">
        <f>ROUND(H170*0.4,2)</f>
        <v>32.08</v>
      </c>
      <c r="J170" s="25">
        <f>I170+G170</f>
        <v>64.44</v>
      </c>
      <c r="K170" s="26">
        <v>2</v>
      </c>
      <c r="L170" s="26" t="s">
        <v>18</v>
      </c>
      <c r="M170" s="27"/>
    </row>
    <row r="171" s="1" customFormat="1" ht="16" customHeight="1" spans="1:13">
      <c r="A171" s="16" t="s">
        <v>324</v>
      </c>
      <c r="B171" s="17" t="s">
        <v>325</v>
      </c>
      <c r="C171" s="16" t="s">
        <v>16</v>
      </c>
      <c r="D171" s="20" t="s">
        <v>321</v>
      </c>
      <c r="E171" s="18">
        <v>2</v>
      </c>
      <c r="F171" s="19">
        <v>55.3</v>
      </c>
      <c r="G171" s="15">
        <f>ROUND(F171*0.6,2)</f>
        <v>33.18</v>
      </c>
      <c r="H171" s="19">
        <v>77.6</v>
      </c>
      <c r="I171" s="24">
        <f>ROUND(H171*0.4,2)</f>
        <v>31.04</v>
      </c>
      <c r="J171" s="25">
        <f>I171+G171</f>
        <v>64.22</v>
      </c>
      <c r="K171" s="26">
        <v>3</v>
      </c>
      <c r="L171" s="26"/>
      <c r="M171" s="27"/>
    </row>
    <row r="172" s="1" customFormat="1" ht="24" customHeight="1" spans="1:13">
      <c r="A172" s="16" t="s">
        <v>326</v>
      </c>
      <c r="B172" s="17" t="s">
        <v>327</v>
      </c>
      <c r="C172" s="16" t="s">
        <v>16</v>
      </c>
      <c r="D172" s="20" t="s">
        <v>321</v>
      </c>
      <c r="E172" s="18">
        <v>2</v>
      </c>
      <c r="F172" s="19">
        <v>55.4</v>
      </c>
      <c r="G172" s="15">
        <f>ROUND(F172*0.6,2)</f>
        <v>33.24</v>
      </c>
      <c r="H172" s="19">
        <v>73.4</v>
      </c>
      <c r="I172" s="24">
        <f>ROUND(H172*0.4,2)</f>
        <v>29.36</v>
      </c>
      <c r="J172" s="25">
        <f>I172+G172</f>
        <v>62.6</v>
      </c>
      <c r="K172" s="26">
        <v>4</v>
      </c>
      <c r="L172" s="26"/>
      <c r="M172" s="27"/>
    </row>
    <row r="173" s="1" customFormat="1" ht="22" customHeight="1" spans="1:13">
      <c r="A173" s="16" t="s">
        <v>328</v>
      </c>
      <c r="B173" s="17" t="s">
        <v>329</v>
      </c>
      <c r="C173" s="16" t="s">
        <v>16</v>
      </c>
      <c r="D173" s="20" t="s">
        <v>321</v>
      </c>
      <c r="E173" s="18">
        <v>2</v>
      </c>
      <c r="F173" s="19">
        <v>50.27</v>
      </c>
      <c r="G173" s="15">
        <f>ROUND(F173*0.6,2)</f>
        <v>30.16</v>
      </c>
      <c r="H173" s="19">
        <v>79.2</v>
      </c>
      <c r="I173" s="24">
        <f>ROUND(H173*0.4,2)</f>
        <v>31.68</v>
      </c>
      <c r="J173" s="25">
        <f>I173+G173</f>
        <v>61.84</v>
      </c>
      <c r="K173" s="26">
        <v>5</v>
      </c>
      <c r="L173" s="26"/>
      <c r="M173" s="27"/>
    </row>
    <row r="174" s="1" customFormat="1" ht="16" customHeight="1" spans="1:13">
      <c r="A174" s="16" t="s">
        <v>330</v>
      </c>
      <c r="B174" s="17" t="s">
        <v>331</v>
      </c>
      <c r="C174" s="16" t="s">
        <v>16</v>
      </c>
      <c r="D174" s="20" t="s">
        <v>332</v>
      </c>
      <c r="E174" s="18">
        <v>3</v>
      </c>
      <c r="F174" s="19">
        <v>56.4</v>
      </c>
      <c r="G174" s="15">
        <f>ROUND(F174*0.6,2)</f>
        <v>33.84</v>
      </c>
      <c r="H174" s="19">
        <v>74.4</v>
      </c>
      <c r="I174" s="24">
        <f>ROUND(H174*0.4,2)</f>
        <v>29.76</v>
      </c>
      <c r="J174" s="25">
        <f>I174+G174</f>
        <v>63.6</v>
      </c>
      <c r="K174" s="26">
        <v>1</v>
      </c>
      <c r="L174" s="26" t="s">
        <v>18</v>
      </c>
      <c r="M174" s="27"/>
    </row>
    <row r="175" s="1" customFormat="1" ht="16" customHeight="1" spans="1:13">
      <c r="A175" s="16" t="s">
        <v>333</v>
      </c>
      <c r="B175" s="17" t="s">
        <v>334</v>
      </c>
      <c r="C175" s="16" t="s">
        <v>16</v>
      </c>
      <c r="D175" s="20" t="s">
        <v>332</v>
      </c>
      <c r="E175" s="18">
        <v>3</v>
      </c>
      <c r="F175" s="19">
        <v>45.97</v>
      </c>
      <c r="G175" s="15">
        <f>ROUND(F175*0.6,2)</f>
        <v>27.58</v>
      </c>
      <c r="H175" s="19">
        <v>72.2</v>
      </c>
      <c r="I175" s="24">
        <f>ROUND(H175*0.4,2)</f>
        <v>28.88</v>
      </c>
      <c r="J175" s="25">
        <f>I175+G175</f>
        <v>56.46</v>
      </c>
      <c r="K175" s="26">
        <v>2</v>
      </c>
      <c r="L175" s="26" t="s">
        <v>18</v>
      </c>
      <c r="M175" s="27"/>
    </row>
    <row r="176" s="1" customFormat="1" ht="16" customHeight="1" spans="1:13">
      <c r="A176" s="16" t="s">
        <v>335</v>
      </c>
      <c r="B176" s="17" t="s">
        <v>336</v>
      </c>
      <c r="C176" s="16" t="s">
        <v>16</v>
      </c>
      <c r="D176" s="20" t="s">
        <v>332</v>
      </c>
      <c r="E176" s="18">
        <v>3</v>
      </c>
      <c r="F176" s="19">
        <v>41.93</v>
      </c>
      <c r="G176" s="15">
        <f>ROUND(F176*0.6,2)</f>
        <v>25.16</v>
      </c>
      <c r="H176" s="19">
        <v>70.2</v>
      </c>
      <c r="I176" s="24">
        <f>ROUND(H176*0.4,2)</f>
        <v>28.08</v>
      </c>
      <c r="J176" s="25">
        <f>I176+G176</f>
        <v>53.24</v>
      </c>
      <c r="K176" s="26">
        <v>3</v>
      </c>
      <c r="L176" s="26" t="s">
        <v>18</v>
      </c>
      <c r="M176" s="27"/>
    </row>
    <row r="177" s="1" customFormat="1" ht="16" customHeight="1" spans="1:13">
      <c r="A177" s="16" t="s">
        <v>337</v>
      </c>
      <c r="B177" s="17" t="s">
        <v>338</v>
      </c>
      <c r="C177" s="16" t="s">
        <v>16</v>
      </c>
      <c r="D177" s="20" t="s">
        <v>332</v>
      </c>
      <c r="E177" s="18">
        <v>3</v>
      </c>
      <c r="F177" s="19">
        <v>34.93</v>
      </c>
      <c r="G177" s="15">
        <f>ROUND(F177*0.6,2)</f>
        <v>20.96</v>
      </c>
      <c r="H177" s="19">
        <v>71.2</v>
      </c>
      <c r="I177" s="24">
        <f>ROUND(H177*0.4,2)</f>
        <v>28.48</v>
      </c>
      <c r="J177" s="25">
        <f>I177+G177</f>
        <v>49.44</v>
      </c>
      <c r="K177" s="26">
        <v>4</v>
      </c>
      <c r="L177" s="26"/>
      <c r="M177" s="27"/>
    </row>
    <row r="178" s="1" customFormat="1" ht="16" customHeight="1" spans="1:13">
      <c r="A178" s="16" t="s">
        <v>339</v>
      </c>
      <c r="B178" s="17" t="s">
        <v>340</v>
      </c>
      <c r="C178" s="16" t="s">
        <v>16</v>
      </c>
      <c r="D178" s="20" t="s">
        <v>332</v>
      </c>
      <c r="E178" s="18">
        <v>3</v>
      </c>
      <c r="F178" s="19">
        <v>18.73</v>
      </c>
      <c r="G178" s="15">
        <f>ROUND(F178*0.6,2)</f>
        <v>11.24</v>
      </c>
      <c r="H178" s="19">
        <v>68.2</v>
      </c>
      <c r="I178" s="24">
        <f>ROUND(H178*0.4,2)</f>
        <v>27.28</v>
      </c>
      <c r="J178" s="25">
        <f>I178+G178</f>
        <v>38.52</v>
      </c>
      <c r="K178" s="26">
        <v>5</v>
      </c>
      <c r="L178" s="26"/>
      <c r="M178" s="27"/>
    </row>
    <row r="179" s="1" customFormat="1" ht="16" customHeight="1" spans="1:13">
      <c r="A179" s="16" t="s">
        <v>341</v>
      </c>
      <c r="B179" s="17" t="s">
        <v>342</v>
      </c>
      <c r="C179" s="16" t="s">
        <v>16</v>
      </c>
      <c r="D179" s="20" t="s">
        <v>332</v>
      </c>
      <c r="E179" s="18">
        <v>3</v>
      </c>
      <c r="F179" s="19">
        <v>28.7</v>
      </c>
      <c r="G179" s="15">
        <f>ROUND(F179*0.6,2)</f>
        <v>17.22</v>
      </c>
      <c r="H179" s="19">
        <v>0</v>
      </c>
      <c r="I179" s="24">
        <f>ROUND(H179*0.4,2)</f>
        <v>0</v>
      </c>
      <c r="J179" s="25">
        <f>I179+G179</f>
        <v>17.22</v>
      </c>
      <c r="K179" s="26">
        <v>6</v>
      </c>
      <c r="L179" s="26"/>
      <c r="M179" s="27"/>
    </row>
    <row r="180" s="2" customFormat="1" ht="16" customHeight="1" spans="1:13">
      <c r="A180" s="28" t="s">
        <v>343</v>
      </c>
      <c r="B180" s="29">
        <v>7063630620323</v>
      </c>
      <c r="C180" s="16" t="s">
        <v>16</v>
      </c>
      <c r="D180" s="20" t="s">
        <v>344</v>
      </c>
      <c r="E180" s="30">
        <v>2</v>
      </c>
      <c r="F180" s="25">
        <v>56.27</v>
      </c>
      <c r="G180" s="15">
        <f>ROUND(F180*0.6,2)</f>
        <v>33.76</v>
      </c>
      <c r="H180" s="19">
        <v>82.4</v>
      </c>
      <c r="I180" s="24">
        <f>ROUND(H180*0.4,2)</f>
        <v>32.96</v>
      </c>
      <c r="J180" s="25">
        <f>I180+G180</f>
        <v>66.72</v>
      </c>
      <c r="K180" s="26">
        <v>1</v>
      </c>
      <c r="L180" s="26" t="s">
        <v>18</v>
      </c>
      <c r="M180" s="36"/>
    </row>
    <row r="181" s="2" customFormat="1" ht="16" customHeight="1" spans="1:13">
      <c r="A181" s="28" t="s">
        <v>345</v>
      </c>
      <c r="B181" s="29">
        <v>7063630517610</v>
      </c>
      <c r="C181" s="16" t="s">
        <v>16</v>
      </c>
      <c r="D181" s="20" t="s">
        <v>344</v>
      </c>
      <c r="E181" s="30">
        <v>2</v>
      </c>
      <c r="F181" s="25">
        <v>48.07</v>
      </c>
      <c r="G181" s="15">
        <f>ROUND(F181*0.6,2)</f>
        <v>28.84</v>
      </c>
      <c r="H181" s="19">
        <v>72.2</v>
      </c>
      <c r="I181" s="24">
        <f>ROUND(H181*0.4,2)</f>
        <v>28.88</v>
      </c>
      <c r="J181" s="25">
        <f>I181+G181</f>
        <v>57.72</v>
      </c>
      <c r="K181" s="26">
        <v>2</v>
      </c>
      <c r="L181" s="26" t="s">
        <v>18</v>
      </c>
      <c r="M181" s="36"/>
    </row>
    <row r="182" s="2" customFormat="1" ht="16" customHeight="1" spans="1:13">
      <c r="A182" s="28" t="s">
        <v>346</v>
      </c>
      <c r="B182" s="29">
        <v>7063630619317</v>
      </c>
      <c r="C182" s="16" t="s">
        <v>16</v>
      </c>
      <c r="D182" s="20" t="s">
        <v>344</v>
      </c>
      <c r="E182" s="30">
        <v>2</v>
      </c>
      <c r="F182" s="25">
        <v>49.43</v>
      </c>
      <c r="G182" s="15">
        <f>ROUND(F182*0.6,2)</f>
        <v>29.66</v>
      </c>
      <c r="H182" s="19">
        <v>67.2</v>
      </c>
      <c r="I182" s="24">
        <f>ROUND(H182*0.4,2)</f>
        <v>26.88</v>
      </c>
      <c r="J182" s="25">
        <f>I182+G182</f>
        <v>56.54</v>
      </c>
      <c r="K182" s="26">
        <v>3</v>
      </c>
      <c r="L182" s="26"/>
      <c r="M182" s="36"/>
    </row>
    <row r="183" s="2" customFormat="1" ht="16" customHeight="1" spans="1:13">
      <c r="A183" s="28" t="s">
        <v>347</v>
      </c>
      <c r="B183" s="29">
        <v>7063630513713</v>
      </c>
      <c r="C183" s="16" t="s">
        <v>16</v>
      </c>
      <c r="D183" s="20" t="s">
        <v>344</v>
      </c>
      <c r="E183" s="30">
        <v>2</v>
      </c>
      <c r="F183" s="25">
        <v>45.03</v>
      </c>
      <c r="G183" s="15">
        <f>ROUND(F183*0.6,2)</f>
        <v>27.02</v>
      </c>
      <c r="H183" s="19">
        <v>72.6</v>
      </c>
      <c r="I183" s="24">
        <f>ROUND(H183*0.4,2)</f>
        <v>29.04</v>
      </c>
      <c r="J183" s="25">
        <f>I183+G183</f>
        <v>56.06</v>
      </c>
      <c r="K183" s="26">
        <v>4</v>
      </c>
      <c r="L183" s="26"/>
      <c r="M183" s="36"/>
    </row>
    <row r="184" s="2" customFormat="1" ht="16" customHeight="1" spans="1:13">
      <c r="A184" s="28" t="s">
        <v>348</v>
      </c>
      <c r="B184" s="29">
        <v>7063630516105</v>
      </c>
      <c r="C184" s="16" t="s">
        <v>16</v>
      </c>
      <c r="D184" s="20" t="s">
        <v>344</v>
      </c>
      <c r="E184" s="30">
        <v>2</v>
      </c>
      <c r="F184" s="25">
        <v>39.57</v>
      </c>
      <c r="G184" s="15">
        <f>ROUND(F184*0.6,2)</f>
        <v>23.74</v>
      </c>
      <c r="H184" s="19">
        <v>69</v>
      </c>
      <c r="I184" s="24">
        <f>ROUND(H184*0.4,2)</f>
        <v>27.6</v>
      </c>
      <c r="J184" s="25">
        <f>I184+G184</f>
        <v>51.34</v>
      </c>
      <c r="K184" s="26">
        <v>5</v>
      </c>
      <c r="L184" s="26"/>
      <c r="M184" s="36"/>
    </row>
    <row r="185" s="2" customFormat="1" ht="16" customHeight="1" spans="1:13">
      <c r="A185" s="31" t="s">
        <v>349</v>
      </c>
      <c r="B185" s="32">
        <v>7063630720828</v>
      </c>
      <c r="C185" s="31" t="s">
        <v>16</v>
      </c>
      <c r="D185" s="20" t="s">
        <v>344</v>
      </c>
      <c r="E185" s="18">
        <v>2</v>
      </c>
      <c r="F185" s="35">
        <v>37.27</v>
      </c>
      <c r="G185" s="15">
        <f>ROUND(F185*0.6,2)</f>
        <v>22.36</v>
      </c>
      <c r="H185" s="19">
        <v>60</v>
      </c>
      <c r="I185" s="24">
        <f>ROUND(H185*0.4,2)</f>
        <v>24</v>
      </c>
      <c r="J185" s="25">
        <f>I185+G185</f>
        <v>46.36</v>
      </c>
      <c r="K185" s="26">
        <v>6</v>
      </c>
      <c r="L185" s="26"/>
      <c r="M185" s="36"/>
    </row>
    <row r="186" s="2" customFormat="1" ht="16" customHeight="1" spans="1:13">
      <c r="A186" s="28" t="s">
        <v>350</v>
      </c>
      <c r="B186" s="29">
        <v>7063630515010</v>
      </c>
      <c r="C186" s="16" t="s">
        <v>16</v>
      </c>
      <c r="D186" s="20" t="s">
        <v>351</v>
      </c>
      <c r="E186" s="30">
        <v>1</v>
      </c>
      <c r="F186" s="25">
        <v>41.7</v>
      </c>
      <c r="G186" s="15">
        <f>ROUND(F186*0.6,2)</f>
        <v>25.02</v>
      </c>
      <c r="H186" s="19">
        <v>78.2</v>
      </c>
      <c r="I186" s="24">
        <f>ROUND(H186*0.4,2)</f>
        <v>31.28</v>
      </c>
      <c r="J186" s="25">
        <f>I186+G186</f>
        <v>56.3</v>
      </c>
      <c r="K186" s="26">
        <v>1</v>
      </c>
      <c r="L186" s="26" t="s">
        <v>18</v>
      </c>
      <c r="M186" s="36"/>
    </row>
    <row r="187" s="2" customFormat="1" ht="16" customHeight="1" spans="1:13">
      <c r="A187" s="28" t="s">
        <v>352</v>
      </c>
      <c r="B187" s="29">
        <v>7063630516317</v>
      </c>
      <c r="C187" s="16" t="s">
        <v>16</v>
      </c>
      <c r="D187" s="20" t="s">
        <v>351</v>
      </c>
      <c r="E187" s="30">
        <v>1</v>
      </c>
      <c r="F187" s="25">
        <v>40.83</v>
      </c>
      <c r="G187" s="15">
        <f>ROUND(F187*0.6,2)</f>
        <v>24.5</v>
      </c>
      <c r="H187" s="19">
        <v>64.8</v>
      </c>
      <c r="I187" s="24">
        <f>ROUND(H187*0.4,2)</f>
        <v>25.92</v>
      </c>
      <c r="J187" s="25">
        <f>I187+G187</f>
        <v>50.42</v>
      </c>
      <c r="K187" s="26">
        <v>2</v>
      </c>
      <c r="L187" s="26"/>
      <c r="M187" s="36"/>
    </row>
    <row r="188" s="2" customFormat="1" ht="16" customHeight="1" spans="1:13">
      <c r="A188" s="28" t="s">
        <v>353</v>
      </c>
      <c r="B188" s="29">
        <v>7063630512405</v>
      </c>
      <c r="C188" s="16" t="s">
        <v>16</v>
      </c>
      <c r="D188" s="20" t="s">
        <v>351</v>
      </c>
      <c r="E188" s="30">
        <v>1</v>
      </c>
      <c r="F188" s="25">
        <v>38.4</v>
      </c>
      <c r="G188" s="15">
        <f>ROUND(F188*0.6,2)</f>
        <v>23.04</v>
      </c>
      <c r="H188" s="19">
        <v>61.2</v>
      </c>
      <c r="I188" s="24">
        <f>ROUND(H188*0.4,2)</f>
        <v>24.48</v>
      </c>
      <c r="J188" s="25">
        <f>I188+G188</f>
        <v>47.52</v>
      </c>
      <c r="K188" s="26">
        <v>3</v>
      </c>
      <c r="L188" s="26"/>
      <c r="M188" s="36"/>
    </row>
    <row r="189" s="3" customFormat="1" ht="16" customHeight="1" spans="1:13">
      <c r="A189" s="31" t="s">
        <v>354</v>
      </c>
      <c r="B189" s="32" t="s">
        <v>355</v>
      </c>
      <c r="C189" s="31" t="s">
        <v>16</v>
      </c>
      <c r="D189" s="33" t="s">
        <v>356</v>
      </c>
      <c r="E189" s="34">
        <v>4</v>
      </c>
      <c r="F189" s="35">
        <v>43</v>
      </c>
      <c r="G189" s="15">
        <f>ROUND(F189*0.6,2)</f>
        <v>25.8</v>
      </c>
      <c r="H189" s="19">
        <v>76.4</v>
      </c>
      <c r="I189" s="24">
        <f>ROUND(H189*0.4,2)</f>
        <v>30.56</v>
      </c>
      <c r="J189" s="25">
        <f>I189+G189</f>
        <v>56.36</v>
      </c>
      <c r="K189" s="26">
        <v>1</v>
      </c>
      <c r="L189" s="26" t="s">
        <v>18</v>
      </c>
      <c r="M189" s="38"/>
    </row>
    <row r="190" s="3" customFormat="1" ht="16" customHeight="1" spans="1:13">
      <c r="A190" s="31" t="s">
        <v>357</v>
      </c>
      <c r="B190" s="32" t="s">
        <v>358</v>
      </c>
      <c r="C190" s="31" t="s">
        <v>16</v>
      </c>
      <c r="D190" s="33" t="s">
        <v>356</v>
      </c>
      <c r="E190" s="34">
        <v>4</v>
      </c>
      <c r="F190" s="35">
        <v>47.33</v>
      </c>
      <c r="G190" s="15">
        <f>ROUND(F190*0.6,2)</f>
        <v>28.4</v>
      </c>
      <c r="H190" s="19">
        <v>68.6</v>
      </c>
      <c r="I190" s="24">
        <f>ROUND(H190*0.4,2)</f>
        <v>27.44</v>
      </c>
      <c r="J190" s="25">
        <f>I190+G190</f>
        <v>55.84</v>
      </c>
      <c r="K190" s="26">
        <v>2</v>
      </c>
      <c r="L190" s="26" t="s">
        <v>18</v>
      </c>
      <c r="M190" s="38"/>
    </row>
    <row r="191" s="3" customFormat="1" ht="16" customHeight="1" spans="1:13">
      <c r="A191" s="31" t="s">
        <v>359</v>
      </c>
      <c r="B191" s="32" t="s">
        <v>360</v>
      </c>
      <c r="C191" s="31" t="s">
        <v>16</v>
      </c>
      <c r="D191" s="33" t="s">
        <v>356</v>
      </c>
      <c r="E191" s="34">
        <v>4</v>
      </c>
      <c r="F191" s="35">
        <v>39.93</v>
      </c>
      <c r="G191" s="15">
        <f>ROUND(F191*0.6,2)</f>
        <v>23.96</v>
      </c>
      <c r="H191" s="19">
        <v>70.8</v>
      </c>
      <c r="I191" s="24">
        <f>ROUND(H191*0.4,2)</f>
        <v>28.32</v>
      </c>
      <c r="J191" s="25">
        <f>I191+G191</f>
        <v>52.28</v>
      </c>
      <c r="K191" s="26">
        <v>3</v>
      </c>
      <c r="L191" s="26" t="s">
        <v>18</v>
      </c>
      <c r="M191" s="38"/>
    </row>
    <row r="192" s="3" customFormat="1" ht="16" customHeight="1" spans="1:13">
      <c r="A192" s="31" t="s">
        <v>361</v>
      </c>
      <c r="B192" s="32" t="s">
        <v>362</v>
      </c>
      <c r="C192" s="31" t="s">
        <v>16</v>
      </c>
      <c r="D192" s="33" t="s">
        <v>356</v>
      </c>
      <c r="E192" s="34">
        <v>4</v>
      </c>
      <c r="F192" s="35">
        <v>42.03</v>
      </c>
      <c r="G192" s="15">
        <f>ROUND(F192*0.6,2)</f>
        <v>25.22</v>
      </c>
      <c r="H192" s="19">
        <v>62.4</v>
      </c>
      <c r="I192" s="24">
        <f>ROUND(H192*0.4,2)</f>
        <v>24.96</v>
      </c>
      <c r="J192" s="25">
        <f>I192+G192</f>
        <v>50.18</v>
      </c>
      <c r="K192" s="26">
        <v>4</v>
      </c>
      <c r="L192" s="26" t="s">
        <v>18</v>
      </c>
      <c r="M192" s="38"/>
    </row>
    <row r="193" s="3" customFormat="1" ht="16" customHeight="1" spans="1:13">
      <c r="A193" s="31" t="s">
        <v>363</v>
      </c>
      <c r="B193" s="32" t="s">
        <v>364</v>
      </c>
      <c r="C193" s="31" t="s">
        <v>16</v>
      </c>
      <c r="D193" s="33" t="s">
        <v>356</v>
      </c>
      <c r="E193" s="34">
        <v>4</v>
      </c>
      <c r="F193" s="35">
        <v>36</v>
      </c>
      <c r="G193" s="15">
        <f>ROUND(F193*0.6,2)</f>
        <v>21.6</v>
      </c>
      <c r="H193" s="19">
        <v>69.4</v>
      </c>
      <c r="I193" s="24">
        <f>ROUND(H193*0.4,2)</f>
        <v>27.76</v>
      </c>
      <c r="J193" s="25">
        <f>I193+G193</f>
        <v>49.36</v>
      </c>
      <c r="K193" s="26">
        <v>5</v>
      </c>
      <c r="L193" s="26"/>
      <c r="M193" s="38"/>
    </row>
    <row r="194" s="3" customFormat="1" ht="16" customHeight="1" spans="1:13">
      <c r="A194" s="31" t="s">
        <v>365</v>
      </c>
      <c r="B194" s="32" t="s">
        <v>366</v>
      </c>
      <c r="C194" s="31" t="s">
        <v>16</v>
      </c>
      <c r="D194" s="33" t="s">
        <v>356</v>
      </c>
      <c r="E194" s="34">
        <v>4</v>
      </c>
      <c r="F194" s="35">
        <v>36.73</v>
      </c>
      <c r="G194" s="15">
        <f>ROUND(F194*0.6,2)</f>
        <v>22.04</v>
      </c>
      <c r="H194" s="19">
        <v>67.6</v>
      </c>
      <c r="I194" s="24">
        <f>ROUND(H194*0.4,2)</f>
        <v>27.04</v>
      </c>
      <c r="J194" s="25">
        <f>I194+G194</f>
        <v>49.08</v>
      </c>
      <c r="K194" s="26">
        <v>6</v>
      </c>
      <c r="L194" s="26"/>
      <c r="M194" s="38"/>
    </row>
    <row r="195" s="3" customFormat="1" ht="16" customHeight="1" spans="1:13">
      <c r="A195" s="31" t="s">
        <v>367</v>
      </c>
      <c r="B195" s="32" t="s">
        <v>368</v>
      </c>
      <c r="C195" s="31" t="s">
        <v>16</v>
      </c>
      <c r="D195" s="33" t="s">
        <v>356</v>
      </c>
      <c r="E195" s="34">
        <v>4</v>
      </c>
      <c r="F195" s="35">
        <v>38.77</v>
      </c>
      <c r="G195" s="15">
        <f>ROUND(F195*0.6,2)</f>
        <v>23.26</v>
      </c>
      <c r="H195" s="19">
        <v>63</v>
      </c>
      <c r="I195" s="24">
        <f>ROUND(H195*0.4,2)</f>
        <v>25.2</v>
      </c>
      <c r="J195" s="25">
        <f>I195+G195</f>
        <v>48.46</v>
      </c>
      <c r="K195" s="26">
        <v>7</v>
      </c>
      <c r="L195" s="26"/>
      <c r="M195" s="38"/>
    </row>
    <row r="196" s="3" customFormat="1" ht="16" customHeight="1" spans="1:13">
      <c r="A196" s="31" t="s">
        <v>369</v>
      </c>
      <c r="B196" s="32" t="s">
        <v>370</v>
      </c>
      <c r="C196" s="31" t="s">
        <v>16</v>
      </c>
      <c r="D196" s="33" t="s">
        <v>356</v>
      </c>
      <c r="E196" s="34">
        <v>4</v>
      </c>
      <c r="F196" s="35">
        <v>31.8</v>
      </c>
      <c r="G196" s="15">
        <f>ROUND(F196*0.6,2)</f>
        <v>19.08</v>
      </c>
      <c r="H196" s="19">
        <v>68.8</v>
      </c>
      <c r="I196" s="24">
        <f>ROUND(H196*0.4,2)</f>
        <v>27.52</v>
      </c>
      <c r="J196" s="25">
        <f>I196+G196</f>
        <v>46.6</v>
      </c>
      <c r="K196" s="26">
        <v>8</v>
      </c>
      <c r="L196" s="26"/>
      <c r="M196" s="38"/>
    </row>
    <row r="197" s="3" customFormat="1" ht="16" customHeight="1" spans="1:13">
      <c r="A197" s="31" t="s">
        <v>371</v>
      </c>
      <c r="B197" s="32" t="s">
        <v>372</v>
      </c>
      <c r="C197" s="31" t="s">
        <v>16</v>
      </c>
      <c r="D197" s="33" t="s">
        <v>356</v>
      </c>
      <c r="E197" s="34">
        <v>4</v>
      </c>
      <c r="F197" s="35">
        <v>36.43</v>
      </c>
      <c r="G197" s="15">
        <f>ROUND(F197*0.6,2)</f>
        <v>21.86</v>
      </c>
      <c r="H197" s="19">
        <v>60.6</v>
      </c>
      <c r="I197" s="24">
        <f>ROUND(H197*0.4,2)</f>
        <v>24.24</v>
      </c>
      <c r="J197" s="25">
        <f>I197+G197</f>
        <v>46.1</v>
      </c>
      <c r="K197" s="26">
        <v>9</v>
      </c>
      <c r="L197" s="26"/>
      <c r="M197" s="38"/>
    </row>
    <row r="198" s="3" customFormat="1" ht="16" customHeight="1" spans="1:13">
      <c r="A198" s="31" t="s">
        <v>373</v>
      </c>
      <c r="B198" s="32" t="s">
        <v>374</v>
      </c>
      <c r="C198" s="31" t="s">
        <v>16</v>
      </c>
      <c r="D198" s="33" t="s">
        <v>356</v>
      </c>
      <c r="E198" s="34">
        <v>4</v>
      </c>
      <c r="F198" s="35">
        <v>35.13</v>
      </c>
      <c r="G198" s="15">
        <f>ROUND(F198*0.6,2)</f>
        <v>21.08</v>
      </c>
      <c r="H198" s="19">
        <v>61.8</v>
      </c>
      <c r="I198" s="24">
        <f>ROUND(H198*0.4,2)</f>
        <v>24.72</v>
      </c>
      <c r="J198" s="25">
        <f>I198+G198</f>
        <v>45.8</v>
      </c>
      <c r="K198" s="26">
        <v>10</v>
      </c>
      <c r="L198" s="26"/>
      <c r="M198" s="38"/>
    </row>
    <row r="199" s="3" customFormat="1" ht="16" customHeight="1" spans="1:13">
      <c r="A199" s="31" t="s">
        <v>375</v>
      </c>
      <c r="B199" s="32" t="s">
        <v>376</v>
      </c>
      <c r="C199" s="31" t="s">
        <v>16</v>
      </c>
      <c r="D199" s="33" t="s">
        <v>356</v>
      </c>
      <c r="E199" s="34">
        <v>4</v>
      </c>
      <c r="F199" s="35">
        <v>31.3</v>
      </c>
      <c r="G199" s="15">
        <f>ROUND(F199*0.6,2)</f>
        <v>18.78</v>
      </c>
      <c r="H199" s="19">
        <v>64.4</v>
      </c>
      <c r="I199" s="24">
        <f>ROUND(H199*0.4,2)</f>
        <v>25.76</v>
      </c>
      <c r="J199" s="25">
        <f>I199+G199</f>
        <v>44.54</v>
      </c>
      <c r="K199" s="26">
        <v>11</v>
      </c>
      <c r="L199" s="26"/>
      <c r="M199" s="38"/>
    </row>
    <row r="200" ht="16" customHeight="1" spans="1:13">
      <c r="A200" s="16" t="s">
        <v>377</v>
      </c>
      <c r="B200" s="18" t="s">
        <v>378</v>
      </c>
      <c r="C200" s="16" t="s">
        <v>16</v>
      </c>
      <c r="D200" s="20" t="s">
        <v>379</v>
      </c>
      <c r="E200" s="18">
        <v>1</v>
      </c>
      <c r="F200" s="19">
        <v>40.77</v>
      </c>
      <c r="G200" s="15">
        <f>ROUND(F200*0.6,2)</f>
        <v>24.46</v>
      </c>
      <c r="H200" s="19">
        <v>74</v>
      </c>
      <c r="I200" s="24">
        <f>ROUND(H200*0.4,2)</f>
        <v>29.6</v>
      </c>
      <c r="J200" s="25">
        <f>I200+G200</f>
        <v>54.06</v>
      </c>
      <c r="K200" s="26">
        <v>1</v>
      </c>
      <c r="L200" s="26" t="s">
        <v>18</v>
      </c>
      <c r="M200" s="27"/>
    </row>
    <row r="201" ht="16" customHeight="1" spans="1:13">
      <c r="A201" s="16" t="s">
        <v>380</v>
      </c>
      <c r="B201" s="18" t="s">
        <v>381</v>
      </c>
      <c r="C201" s="16" t="s">
        <v>16</v>
      </c>
      <c r="D201" s="20" t="s">
        <v>379</v>
      </c>
      <c r="E201" s="18">
        <v>1</v>
      </c>
      <c r="F201" s="19">
        <v>38.87</v>
      </c>
      <c r="G201" s="15">
        <f>ROUND(F201*0.6,2)</f>
        <v>23.32</v>
      </c>
      <c r="H201" s="19">
        <v>65.4</v>
      </c>
      <c r="I201" s="24">
        <f>ROUND(H201*0.4,2)</f>
        <v>26.16</v>
      </c>
      <c r="J201" s="25">
        <f>I201+G201</f>
        <v>49.48</v>
      </c>
      <c r="K201" s="26">
        <v>2</v>
      </c>
      <c r="L201" s="26"/>
      <c r="M201" s="27"/>
    </row>
    <row r="202" ht="16" customHeight="1" spans="1:13">
      <c r="A202" s="16" t="s">
        <v>382</v>
      </c>
      <c r="B202" s="18" t="s">
        <v>383</v>
      </c>
      <c r="C202" s="16" t="s">
        <v>16</v>
      </c>
      <c r="D202" s="20" t="s">
        <v>379</v>
      </c>
      <c r="E202" s="18">
        <v>1</v>
      </c>
      <c r="F202" s="19">
        <v>36.43</v>
      </c>
      <c r="G202" s="15">
        <f>ROUND(F202*0.6,2)</f>
        <v>21.86</v>
      </c>
      <c r="H202" s="19">
        <v>0</v>
      </c>
      <c r="I202" s="24">
        <f>ROUND(H202*0.4,2)</f>
        <v>0</v>
      </c>
      <c r="J202" s="25">
        <f>I202+G202</f>
        <v>21.86</v>
      </c>
      <c r="K202" s="26">
        <v>3</v>
      </c>
      <c r="L202" s="26"/>
      <c r="M202" s="27"/>
    </row>
    <row r="203" s="1" customFormat="1" ht="19" customHeight="1" spans="1:13">
      <c r="A203" s="11" t="s">
        <v>384</v>
      </c>
      <c r="B203" s="14" t="s">
        <v>385</v>
      </c>
      <c r="C203" s="11" t="s">
        <v>16</v>
      </c>
      <c r="D203" s="13" t="s">
        <v>386</v>
      </c>
      <c r="E203" s="14">
        <v>1</v>
      </c>
      <c r="F203" s="14">
        <v>47.2</v>
      </c>
      <c r="G203" s="39">
        <f>ROUND(F203*0.6,2)</f>
        <v>28.32</v>
      </c>
      <c r="H203" s="39">
        <v>77.4</v>
      </c>
      <c r="I203" s="51">
        <f>ROUND(H203*0.4,2)</f>
        <v>30.96</v>
      </c>
      <c r="J203" s="52">
        <f t="shared" ref="J203:J266" si="21">SUM(I203+G203)</f>
        <v>59.28</v>
      </c>
      <c r="K203" s="26">
        <v>1</v>
      </c>
      <c r="L203" s="53" t="s">
        <v>18</v>
      </c>
      <c r="M203" s="54"/>
    </row>
    <row r="204" s="1" customFormat="1" ht="19" customHeight="1" spans="1:13">
      <c r="A204" s="16" t="s">
        <v>387</v>
      </c>
      <c r="B204" s="18" t="s">
        <v>388</v>
      </c>
      <c r="C204" s="16" t="s">
        <v>16</v>
      </c>
      <c r="D204" s="20" t="s">
        <v>386</v>
      </c>
      <c r="E204" s="18">
        <v>1</v>
      </c>
      <c r="F204" s="18">
        <v>43.5</v>
      </c>
      <c r="G204" s="39">
        <f>ROUND(F204*0.6,2)</f>
        <v>26.1</v>
      </c>
      <c r="H204" s="40">
        <v>82.6</v>
      </c>
      <c r="I204" s="51">
        <f>ROUND(H204*0.4,2)</f>
        <v>33.04</v>
      </c>
      <c r="J204" s="52">
        <f>SUM(I204+G204)</f>
        <v>59.14</v>
      </c>
      <c r="K204" s="55">
        <v>2</v>
      </c>
      <c r="L204" s="56"/>
      <c r="M204" s="54"/>
    </row>
    <row r="205" s="1" customFormat="1" ht="19" customHeight="1" spans="1:13">
      <c r="A205" s="16" t="s">
        <v>389</v>
      </c>
      <c r="B205" s="18" t="s">
        <v>390</v>
      </c>
      <c r="C205" s="16" t="s">
        <v>16</v>
      </c>
      <c r="D205" s="20" t="s">
        <v>391</v>
      </c>
      <c r="E205" s="18">
        <v>2</v>
      </c>
      <c r="F205" s="18">
        <v>39.2</v>
      </c>
      <c r="G205" s="39">
        <f>ROUND(F205*0.6,2)</f>
        <v>23.52</v>
      </c>
      <c r="H205" s="40">
        <v>77.8</v>
      </c>
      <c r="I205" s="51">
        <f>ROUND(H205*0.4,2)</f>
        <v>31.12</v>
      </c>
      <c r="J205" s="52">
        <f>SUM(I205+G205)</f>
        <v>54.64</v>
      </c>
      <c r="K205" s="26">
        <v>1</v>
      </c>
      <c r="L205" s="53" t="s">
        <v>18</v>
      </c>
      <c r="M205" s="27"/>
    </row>
    <row r="206" s="1" customFormat="1" ht="19" customHeight="1" spans="1:13">
      <c r="A206" s="16" t="s">
        <v>392</v>
      </c>
      <c r="B206" s="18" t="s">
        <v>393</v>
      </c>
      <c r="C206" s="16" t="s">
        <v>16</v>
      </c>
      <c r="D206" s="20" t="s">
        <v>391</v>
      </c>
      <c r="E206" s="18">
        <v>2</v>
      </c>
      <c r="F206" s="18">
        <v>38.57</v>
      </c>
      <c r="G206" s="39">
        <f>ROUND(F206*0.6,2)</f>
        <v>23.14</v>
      </c>
      <c r="H206" s="40">
        <v>75.2</v>
      </c>
      <c r="I206" s="51">
        <f>ROUND(H206*0.4,2)</f>
        <v>30.08</v>
      </c>
      <c r="J206" s="52">
        <f>SUM(I206+G206)</f>
        <v>53.22</v>
      </c>
      <c r="K206" s="26">
        <v>2</v>
      </c>
      <c r="L206" s="53" t="s">
        <v>18</v>
      </c>
      <c r="M206" s="27"/>
    </row>
    <row r="207" s="1" customFormat="1" ht="19" customHeight="1" spans="1:13">
      <c r="A207" s="16" t="s">
        <v>294</v>
      </c>
      <c r="B207" s="18" t="s">
        <v>394</v>
      </c>
      <c r="C207" s="16" t="s">
        <v>16</v>
      </c>
      <c r="D207" s="20" t="s">
        <v>391</v>
      </c>
      <c r="E207" s="18">
        <v>2</v>
      </c>
      <c r="F207" s="18">
        <v>35.53</v>
      </c>
      <c r="G207" s="39">
        <f>ROUND(F207*0.6,2)</f>
        <v>21.32</v>
      </c>
      <c r="H207" s="40">
        <v>71</v>
      </c>
      <c r="I207" s="51">
        <f>ROUND(H207*0.4,2)</f>
        <v>28.4</v>
      </c>
      <c r="J207" s="52">
        <f>SUM(I207+G207)</f>
        <v>49.72</v>
      </c>
      <c r="K207" s="26">
        <v>3</v>
      </c>
      <c r="L207" s="53"/>
      <c r="M207" s="27"/>
    </row>
    <row r="208" s="1" customFormat="1" ht="19" customHeight="1" spans="1:13">
      <c r="A208" s="16" t="s">
        <v>395</v>
      </c>
      <c r="B208" s="18" t="s">
        <v>396</v>
      </c>
      <c r="C208" s="16" t="s">
        <v>16</v>
      </c>
      <c r="D208" s="20" t="s">
        <v>391</v>
      </c>
      <c r="E208" s="18">
        <v>2</v>
      </c>
      <c r="F208" s="18">
        <v>37.67</v>
      </c>
      <c r="G208" s="39">
        <f>ROUND(F208*0.6,2)</f>
        <v>22.6</v>
      </c>
      <c r="H208" s="40">
        <v>67.4</v>
      </c>
      <c r="I208" s="51">
        <f>ROUND(H208*0.4,2)</f>
        <v>26.96</v>
      </c>
      <c r="J208" s="52">
        <f>SUM(I208+G208)</f>
        <v>49.56</v>
      </c>
      <c r="K208" s="26">
        <v>4</v>
      </c>
      <c r="L208" s="53"/>
      <c r="M208" s="27"/>
    </row>
    <row r="209" s="1" customFormat="1" ht="19" customHeight="1" spans="1:13">
      <c r="A209" s="16" t="s">
        <v>397</v>
      </c>
      <c r="B209" s="18" t="s">
        <v>398</v>
      </c>
      <c r="C209" s="16" t="s">
        <v>16</v>
      </c>
      <c r="D209" s="20" t="s">
        <v>399</v>
      </c>
      <c r="E209" s="18">
        <v>1</v>
      </c>
      <c r="F209" s="18">
        <v>48.5</v>
      </c>
      <c r="G209" s="39">
        <f>ROUND(F209*0.6,2)</f>
        <v>29.1</v>
      </c>
      <c r="H209" s="40">
        <v>72.8</v>
      </c>
      <c r="I209" s="51">
        <f>ROUND(H209*0.4,2)</f>
        <v>29.12</v>
      </c>
      <c r="J209" s="52">
        <f>SUM(I209+G209)</f>
        <v>58.22</v>
      </c>
      <c r="K209" s="26">
        <v>1</v>
      </c>
      <c r="L209" s="53" t="s">
        <v>18</v>
      </c>
      <c r="M209" s="27"/>
    </row>
    <row r="210" s="1" customFormat="1" ht="19" customHeight="1" spans="1:13">
      <c r="A210" s="16" t="s">
        <v>400</v>
      </c>
      <c r="B210" s="18" t="s">
        <v>401</v>
      </c>
      <c r="C210" s="16" t="s">
        <v>16</v>
      </c>
      <c r="D210" s="20" t="s">
        <v>402</v>
      </c>
      <c r="E210" s="18">
        <v>1</v>
      </c>
      <c r="F210" s="18">
        <v>39.2</v>
      </c>
      <c r="G210" s="39">
        <f>ROUND(F210*0.6,2)</f>
        <v>23.52</v>
      </c>
      <c r="H210" s="40">
        <v>75.2</v>
      </c>
      <c r="I210" s="51">
        <f>ROUND(H210*0.4,2)</f>
        <v>30.08</v>
      </c>
      <c r="J210" s="52">
        <f>SUM(I210+G210)</f>
        <v>53.6</v>
      </c>
      <c r="K210" s="26">
        <v>1</v>
      </c>
      <c r="L210" s="53" t="s">
        <v>18</v>
      </c>
      <c r="M210" s="27"/>
    </row>
    <row r="211" s="1" customFormat="1" ht="19" customHeight="1" spans="1:13">
      <c r="A211" s="16" t="s">
        <v>403</v>
      </c>
      <c r="B211" s="18" t="s">
        <v>404</v>
      </c>
      <c r="C211" s="16" t="s">
        <v>16</v>
      </c>
      <c r="D211" s="20" t="s">
        <v>402</v>
      </c>
      <c r="E211" s="18">
        <v>1</v>
      </c>
      <c r="F211" s="18">
        <v>31.17</v>
      </c>
      <c r="G211" s="39">
        <f>ROUND(F211*0.6,2)</f>
        <v>18.7</v>
      </c>
      <c r="H211" s="40">
        <v>74.8</v>
      </c>
      <c r="I211" s="51">
        <f>ROUND(H211*0.4,2)</f>
        <v>29.92</v>
      </c>
      <c r="J211" s="52">
        <f>SUM(I211+G211)</f>
        <v>48.62</v>
      </c>
      <c r="K211" s="26">
        <v>2</v>
      </c>
      <c r="L211" s="53"/>
      <c r="M211" s="27"/>
    </row>
    <row r="212" s="1" customFormat="1" ht="19" customHeight="1" spans="1:13">
      <c r="A212" s="16" t="s">
        <v>405</v>
      </c>
      <c r="B212" s="18" t="s">
        <v>406</v>
      </c>
      <c r="C212" s="16" t="s">
        <v>16</v>
      </c>
      <c r="D212" s="20" t="s">
        <v>407</v>
      </c>
      <c r="E212" s="18">
        <v>1</v>
      </c>
      <c r="F212" s="18">
        <v>46.73</v>
      </c>
      <c r="G212" s="39">
        <f>ROUND(F212*0.6,2)</f>
        <v>28.04</v>
      </c>
      <c r="H212" s="40">
        <v>79.2</v>
      </c>
      <c r="I212" s="51">
        <f>ROUND(H212*0.4,2)</f>
        <v>31.68</v>
      </c>
      <c r="J212" s="52">
        <f>SUM(I212+G212)</f>
        <v>59.72</v>
      </c>
      <c r="K212" s="26">
        <v>1</v>
      </c>
      <c r="L212" s="53" t="s">
        <v>18</v>
      </c>
      <c r="M212" s="27"/>
    </row>
    <row r="213" s="1" customFormat="1" ht="19" customHeight="1" spans="1:13">
      <c r="A213" s="16" t="s">
        <v>408</v>
      </c>
      <c r="B213" s="18" t="s">
        <v>409</v>
      </c>
      <c r="C213" s="16" t="s">
        <v>16</v>
      </c>
      <c r="D213" s="20" t="s">
        <v>407</v>
      </c>
      <c r="E213" s="18">
        <v>1</v>
      </c>
      <c r="F213" s="18">
        <v>46.93</v>
      </c>
      <c r="G213" s="39">
        <f>ROUND(F213*0.6,2)</f>
        <v>28.16</v>
      </c>
      <c r="H213" s="40">
        <v>77.2</v>
      </c>
      <c r="I213" s="51">
        <f>ROUND(H213*0.4,2)</f>
        <v>30.88</v>
      </c>
      <c r="J213" s="52">
        <f>SUM(I213+G213)</f>
        <v>59.04</v>
      </c>
      <c r="K213" s="26">
        <v>2</v>
      </c>
      <c r="L213" s="53"/>
      <c r="M213" s="27"/>
    </row>
    <row r="214" s="1" customFormat="1" ht="19" customHeight="1" spans="1:13">
      <c r="A214" s="16" t="s">
        <v>410</v>
      </c>
      <c r="B214" s="18" t="s">
        <v>411</v>
      </c>
      <c r="C214" s="16" t="s">
        <v>16</v>
      </c>
      <c r="D214" s="20" t="s">
        <v>407</v>
      </c>
      <c r="E214" s="18">
        <v>1</v>
      </c>
      <c r="F214" s="18">
        <v>42.5</v>
      </c>
      <c r="G214" s="39">
        <f>ROUND(F214*0.6,2)</f>
        <v>25.5</v>
      </c>
      <c r="H214" s="40">
        <v>77.4</v>
      </c>
      <c r="I214" s="51">
        <f>ROUND(H214*0.4,2)</f>
        <v>30.96</v>
      </c>
      <c r="J214" s="52">
        <f>SUM(I214+G214)</f>
        <v>56.46</v>
      </c>
      <c r="K214" s="26">
        <v>3</v>
      </c>
      <c r="L214" s="53"/>
      <c r="M214" s="27"/>
    </row>
    <row r="215" s="1" customFormat="1" ht="19" customHeight="1" spans="1:13">
      <c r="A215" s="16" t="s">
        <v>412</v>
      </c>
      <c r="B215" s="18" t="s">
        <v>413</v>
      </c>
      <c r="C215" s="16" t="s">
        <v>16</v>
      </c>
      <c r="D215" s="20" t="s">
        <v>414</v>
      </c>
      <c r="E215" s="18">
        <v>2</v>
      </c>
      <c r="F215" s="18">
        <v>57.07</v>
      </c>
      <c r="G215" s="39">
        <f>ROUND(F215*0.6,2)</f>
        <v>34.24</v>
      </c>
      <c r="H215" s="40">
        <v>64.8</v>
      </c>
      <c r="I215" s="51">
        <f>ROUND(H215*0.4,2)</f>
        <v>25.92</v>
      </c>
      <c r="J215" s="52">
        <f>SUM(I215+G215)</f>
        <v>60.16</v>
      </c>
      <c r="K215" s="26">
        <v>1</v>
      </c>
      <c r="L215" s="53" t="s">
        <v>18</v>
      </c>
      <c r="M215" s="27"/>
    </row>
    <row r="216" s="1" customFormat="1" ht="19" customHeight="1" spans="1:13">
      <c r="A216" s="16" t="s">
        <v>415</v>
      </c>
      <c r="B216" s="18" t="s">
        <v>416</v>
      </c>
      <c r="C216" s="16" t="s">
        <v>16</v>
      </c>
      <c r="D216" s="20" t="s">
        <v>414</v>
      </c>
      <c r="E216" s="18">
        <v>2</v>
      </c>
      <c r="F216" s="18">
        <v>39.87</v>
      </c>
      <c r="G216" s="39">
        <f>ROUND(F216*0.6,2)</f>
        <v>23.92</v>
      </c>
      <c r="H216" s="40">
        <v>73.4</v>
      </c>
      <c r="I216" s="51">
        <f>ROUND(H216*0.4,2)</f>
        <v>29.36</v>
      </c>
      <c r="J216" s="52">
        <f>SUM(I216+G216)</f>
        <v>53.28</v>
      </c>
      <c r="K216" s="26">
        <v>2</v>
      </c>
      <c r="L216" s="53" t="s">
        <v>18</v>
      </c>
      <c r="M216" s="27"/>
    </row>
    <row r="217" s="1" customFormat="1" ht="19" customHeight="1" spans="1:13">
      <c r="A217" s="16" t="s">
        <v>417</v>
      </c>
      <c r="B217" s="18" t="s">
        <v>418</v>
      </c>
      <c r="C217" s="16" t="s">
        <v>16</v>
      </c>
      <c r="D217" s="20" t="s">
        <v>414</v>
      </c>
      <c r="E217" s="18">
        <v>2</v>
      </c>
      <c r="F217" s="18">
        <v>35.3</v>
      </c>
      <c r="G217" s="39">
        <f>ROUND(F217*0.6,2)</f>
        <v>21.18</v>
      </c>
      <c r="H217" s="40">
        <v>74.2</v>
      </c>
      <c r="I217" s="51">
        <f>ROUND(H217*0.4,2)</f>
        <v>29.68</v>
      </c>
      <c r="J217" s="52">
        <f>SUM(I217+G217)</f>
        <v>50.86</v>
      </c>
      <c r="K217" s="26">
        <v>3</v>
      </c>
      <c r="L217" s="53"/>
      <c r="M217" s="27"/>
    </row>
    <row r="218" s="1" customFormat="1" ht="19" customHeight="1" spans="1:13">
      <c r="A218" s="16" t="s">
        <v>419</v>
      </c>
      <c r="B218" s="18" t="s">
        <v>420</v>
      </c>
      <c r="C218" s="16" t="s">
        <v>16</v>
      </c>
      <c r="D218" s="20" t="s">
        <v>414</v>
      </c>
      <c r="E218" s="18">
        <v>2</v>
      </c>
      <c r="F218" s="18">
        <v>30.67</v>
      </c>
      <c r="G218" s="39">
        <f>ROUND(F218*0.6,2)</f>
        <v>18.4</v>
      </c>
      <c r="H218" s="40">
        <v>70.6</v>
      </c>
      <c r="I218" s="51">
        <f>ROUND(H218*0.4,2)</f>
        <v>28.24</v>
      </c>
      <c r="J218" s="52">
        <f>SUM(I218+G218)</f>
        <v>46.64</v>
      </c>
      <c r="K218" s="26">
        <v>4</v>
      </c>
      <c r="L218" s="53"/>
      <c r="M218" s="27"/>
    </row>
    <row r="219" s="1" customFormat="1" ht="19" customHeight="1" spans="1:13">
      <c r="A219" s="16" t="s">
        <v>421</v>
      </c>
      <c r="B219" s="18" t="s">
        <v>422</v>
      </c>
      <c r="C219" s="16" t="s">
        <v>16</v>
      </c>
      <c r="D219" s="20" t="s">
        <v>423</v>
      </c>
      <c r="E219" s="18">
        <v>2</v>
      </c>
      <c r="F219" s="18">
        <v>39.9</v>
      </c>
      <c r="G219" s="39">
        <f>ROUND(F219*0.6,2)</f>
        <v>23.94</v>
      </c>
      <c r="H219" s="40">
        <v>73.6</v>
      </c>
      <c r="I219" s="51">
        <f>ROUND(H219*0.4,2)</f>
        <v>29.44</v>
      </c>
      <c r="J219" s="52">
        <f>SUM(I219+G219)</f>
        <v>53.38</v>
      </c>
      <c r="K219" s="26">
        <v>1</v>
      </c>
      <c r="L219" s="53" t="s">
        <v>18</v>
      </c>
      <c r="M219" s="27"/>
    </row>
    <row r="220" s="1" customFormat="1" ht="19" customHeight="1" spans="1:13">
      <c r="A220" s="16" t="s">
        <v>424</v>
      </c>
      <c r="B220" s="18" t="s">
        <v>425</v>
      </c>
      <c r="C220" s="16" t="s">
        <v>16</v>
      </c>
      <c r="D220" s="20" t="s">
        <v>423</v>
      </c>
      <c r="E220" s="18">
        <v>2</v>
      </c>
      <c r="F220" s="18">
        <v>43.67</v>
      </c>
      <c r="G220" s="39">
        <f>ROUND(F220*0.6,2)</f>
        <v>26.2</v>
      </c>
      <c r="H220" s="40">
        <v>64.8</v>
      </c>
      <c r="I220" s="51">
        <f>ROUND(H220*0.4,2)</f>
        <v>25.92</v>
      </c>
      <c r="J220" s="52">
        <f>SUM(I220+G220)</f>
        <v>52.12</v>
      </c>
      <c r="K220" s="26">
        <v>2</v>
      </c>
      <c r="L220" s="53" t="s">
        <v>18</v>
      </c>
      <c r="M220" s="27"/>
    </row>
    <row r="221" s="1" customFormat="1" ht="19" customHeight="1" spans="1:13">
      <c r="A221" s="16" t="s">
        <v>426</v>
      </c>
      <c r="B221" s="18" t="s">
        <v>427</v>
      </c>
      <c r="C221" s="16" t="s">
        <v>16</v>
      </c>
      <c r="D221" s="20" t="s">
        <v>423</v>
      </c>
      <c r="E221" s="18">
        <v>2</v>
      </c>
      <c r="F221" s="18">
        <v>31.73</v>
      </c>
      <c r="G221" s="39">
        <f>ROUND(F221*0.6,2)</f>
        <v>19.04</v>
      </c>
      <c r="H221" s="40">
        <v>71.6</v>
      </c>
      <c r="I221" s="51">
        <f>ROUND(H221*0.4,2)</f>
        <v>28.64</v>
      </c>
      <c r="J221" s="52">
        <f>SUM(I221+G221)</f>
        <v>47.68</v>
      </c>
      <c r="K221" s="26">
        <v>3</v>
      </c>
      <c r="L221" s="53"/>
      <c r="M221" s="27"/>
    </row>
    <row r="222" s="1" customFormat="1" ht="19" customHeight="1" spans="1:13">
      <c r="A222" s="16" t="s">
        <v>428</v>
      </c>
      <c r="B222" s="18" t="s">
        <v>429</v>
      </c>
      <c r="C222" s="16" t="s">
        <v>16</v>
      </c>
      <c r="D222" s="20" t="s">
        <v>423</v>
      </c>
      <c r="E222" s="18">
        <v>2</v>
      </c>
      <c r="F222" s="18">
        <v>35.63</v>
      </c>
      <c r="G222" s="39">
        <f>ROUND(F222*0.6,2)</f>
        <v>21.38</v>
      </c>
      <c r="H222" s="40">
        <v>62.2</v>
      </c>
      <c r="I222" s="51">
        <f>ROUND(H222*0.4,2)</f>
        <v>24.88</v>
      </c>
      <c r="J222" s="52">
        <f>SUM(I222+G222)</f>
        <v>46.26</v>
      </c>
      <c r="K222" s="26">
        <v>4</v>
      </c>
      <c r="L222" s="53"/>
      <c r="M222" s="27"/>
    </row>
    <row r="223" s="1" customFormat="1" ht="19" customHeight="1" spans="1:13">
      <c r="A223" s="16" t="s">
        <v>430</v>
      </c>
      <c r="B223" s="18" t="s">
        <v>431</v>
      </c>
      <c r="C223" s="16" t="s">
        <v>16</v>
      </c>
      <c r="D223" s="20" t="s">
        <v>423</v>
      </c>
      <c r="E223" s="18">
        <v>2</v>
      </c>
      <c r="F223" s="18">
        <v>37.27</v>
      </c>
      <c r="G223" s="39">
        <f>ROUND(F223*0.6,2)</f>
        <v>22.36</v>
      </c>
      <c r="H223" s="40">
        <v>0</v>
      </c>
      <c r="I223" s="51">
        <f>ROUND(H223*0.4,2)</f>
        <v>0</v>
      </c>
      <c r="J223" s="52">
        <f>SUM(I223+G223)</f>
        <v>22.36</v>
      </c>
      <c r="K223" s="26">
        <v>5</v>
      </c>
      <c r="L223" s="53"/>
      <c r="M223" s="27"/>
    </row>
    <row r="224" s="1" customFormat="1" ht="19" customHeight="1" spans="1:13">
      <c r="A224" s="16" t="s">
        <v>432</v>
      </c>
      <c r="B224" s="18" t="s">
        <v>433</v>
      </c>
      <c r="C224" s="16" t="s">
        <v>16</v>
      </c>
      <c r="D224" s="20" t="s">
        <v>434</v>
      </c>
      <c r="E224" s="18">
        <v>1</v>
      </c>
      <c r="F224" s="18">
        <v>56.43</v>
      </c>
      <c r="G224" s="39">
        <f>ROUND(F224*0.6,2)</f>
        <v>33.86</v>
      </c>
      <c r="H224" s="40">
        <v>76.6</v>
      </c>
      <c r="I224" s="51">
        <f>ROUND(H224*0.4,2)</f>
        <v>30.64</v>
      </c>
      <c r="J224" s="52">
        <f>SUM(I224+G224)</f>
        <v>64.5</v>
      </c>
      <c r="K224" s="26">
        <v>1</v>
      </c>
      <c r="L224" s="53" t="s">
        <v>18</v>
      </c>
      <c r="M224" s="27"/>
    </row>
    <row r="225" s="1" customFormat="1" ht="19" customHeight="1" spans="1:13">
      <c r="A225" s="16" t="s">
        <v>435</v>
      </c>
      <c r="B225" s="18" t="s">
        <v>436</v>
      </c>
      <c r="C225" s="16" t="s">
        <v>16</v>
      </c>
      <c r="D225" s="20" t="s">
        <v>434</v>
      </c>
      <c r="E225" s="18">
        <v>1</v>
      </c>
      <c r="F225" s="18">
        <v>47.6</v>
      </c>
      <c r="G225" s="39">
        <f>ROUND(F225*0.6,2)</f>
        <v>28.56</v>
      </c>
      <c r="H225" s="40">
        <v>77.6</v>
      </c>
      <c r="I225" s="51">
        <f>ROUND(H225*0.4,2)</f>
        <v>31.04</v>
      </c>
      <c r="J225" s="52">
        <f>SUM(I225+G225)</f>
        <v>59.6</v>
      </c>
      <c r="K225" s="26">
        <v>2</v>
      </c>
      <c r="L225" s="53"/>
      <c r="M225" s="27"/>
    </row>
    <row r="226" s="1" customFormat="1" ht="19" customHeight="1" spans="1:13">
      <c r="A226" s="16" t="s">
        <v>437</v>
      </c>
      <c r="B226" s="18" t="s">
        <v>438</v>
      </c>
      <c r="C226" s="16" t="s">
        <v>16</v>
      </c>
      <c r="D226" s="20" t="s">
        <v>434</v>
      </c>
      <c r="E226" s="18">
        <v>1</v>
      </c>
      <c r="F226" s="18">
        <v>40.93</v>
      </c>
      <c r="G226" s="39">
        <f>ROUND(F226*0.6,2)</f>
        <v>24.56</v>
      </c>
      <c r="H226" s="40">
        <v>78.2</v>
      </c>
      <c r="I226" s="51">
        <f>ROUND(H226*0.4,2)</f>
        <v>31.28</v>
      </c>
      <c r="J226" s="52">
        <f>SUM(I226+G226)</f>
        <v>55.84</v>
      </c>
      <c r="K226" s="26">
        <v>3</v>
      </c>
      <c r="L226" s="53"/>
      <c r="M226" s="27"/>
    </row>
    <row r="227" s="1" customFormat="1" ht="19" customHeight="1" spans="1:13">
      <c r="A227" s="16" t="s">
        <v>439</v>
      </c>
      <c r="B227" s="18" t="s">
        <v>440</v>
      </c>
      <c r="C227" s="16" t="s">
        <v>16</v>
      </c>
      <c r="D227" s="20" t="s">
        <v>441</v>
      </c>
      <c r="E227" s="18">
        <v>2</v>
      </c>
      <c r="F227" s="18">
        <v>37.97</v>
      </c>
      <c r="G227" s="39">
        <f>ROUND(F227*0.6,2)</f>
        <v>22.78</v>
      </c>
      <c r="H227" s="40">
        <v>71.8</v>
      </c>
      <c r="I227" s="51">
        <f>ROUND(H227*0.4,2)</f>
        <v>28.72</v>
      </c>
      <c r="J227" s="52">
        <f>SUM(I227+G227)</f>
        <v>51.5</v>
      </c>
      <c r="K227" s="26">
        <v>1</v>
      </c>
      <c r="L227" s="53" t="s">
        <v>18</v>
      </c>
      <c r="M227" s="27"/>
    </row>
    <row r="228" s="1" customFormat="1" ht="19" customHeight="1" spans="1:13">
      <c r="A228" s="16" t="s">
        <v>442</v>
      </c>
      <c r="B228" s="18" t="s">
        <v>443</v>
      </c>
      <c r="C228" s="16" t="s">
        <v>16</v>
      </c>
      <c r="D228" s="20" t="s">
        <v>441</v>
      </c>
      <c r="E228" s="18">
        <v>2</v>
      </c>
      <c r="F228" s="18">
        <v>34.03</v>
      </c>
      <c r="G228" s="39">
        <f>ROUND(F228*0.6,2)</f>
        <v>20.42</v>
      </c>
      <c r="H228" s="40">
        <v>72.4</v>
      </c>
      <c r="I228" s="51">
        <f>ROUND(H228*0.4,2)</f>
        <v>28.96</v>
      </c>
      <c r="J228" s="52">
        <f>SUM(I228+G228)</f>
        <v>49.38</v>
      </c>
      <c r="K228" s="26">
        <v>2</v>
      </c>
      <c r="L228" s="53" t="s">
        <v>18</v>
      </c>
      <c r="M228" s="27"/>
    </row>
    <row r="229" s="1" customFormat="1" ht="19" customHeight="1" spans="1:13">
      <c r="A229" s="16" t="s">
        <v>444</v>
      </c>
      <c r="B229" s="18" t="s">
        <v>445</v>
      </c>
      <c r="C229" s="16" t="s">
        <v>16</v>
      </c>
      <c r="D229" s="20" t="s">
        <v>441</v>
      </c>
      <c r="E229" s="18">
        <v>2</v>
      </c>
      <c r="F229" s="18">
        <v>34.47</v>
      </c>
      <c r="G229" s="39">
        <f>ROUND(F229*0.6,2)</f>
        <v>20.68</v>
      </c>
      <c r="H229" s="40">
        <v>64.6</v>
      </c>
      <c r="I229" s="51">
        <f>ROUND(H229*0.4,2)</f>
        <v>25.84</v>
      </c>
      <c r="J229" s="52">
        <f>SUM(I229+G229)</f>
        <v>46.52</v>
      </c>
      <c r="K229" s="26">
        <v>3</v>
      </c>
      <c r="L229" s="53"/>
      <c r="M229" s="27"/>
    </row>
    <row r="230" s="1" customFormat="1" ht="24" customHeight="1" spans="1:13">
      <c r="A230" s="16" t="s">
        <v>446</v>
      </c>
      <c r="B230" s="18" t="s">
        <v>447</v>
      </c>
      <c r="C230" s="16" t="s">
        <v>16</v>
      </c>
      <c r="D230" s="20" t="s">
        <v>441</v>
      </c>
      <c r="E230" s="18">
        <v>2</v>
      </c>
      <c r="F230" s="18">
        <v>31.2</v>
      </c>
      <c r="G230" s="39">
        <f>ROUND(F230*0.6,2)</f>
        <v>18.72</v>
      </c>
      <c r="H230" s="40">
        <v>68.8</v>
      </c>
      <c r="I230" s="51">
        <f>ROUND(H230*0.4,2)</f>
        <v>27.52</v>
      </c>
      <c r="J230" s="52">
        <f>SUM(I230+G230)</f>
        <v>46.24</v>
      </c>
      <c r="K230" s="26">
        <v>4</v>
      </c>
      <c r="L230" s="53"/>
      <c r="M230" s="27"/>
    </row>
    <row r="231" s="1" customFormat="1" ht="19" customHeight="1" spans="1:13">
      <c r="A231" s="41" t="s">
        <v>448</v>
      </c>
      <c r="B231" s="42" t="s">
        <v>449</v>
      </c>
      <c r="C231" s="41" t="s">
        <v>16</v>
      </c>
      <c r="D231" s="43" t="s">
        <v>450</v>
      </c>
      <c r="E231" s="44">
        <v>1</v>
      </c>
      <c r="F231" s="44">
        <v>46.67</v>
      </c>
      <c r="G231" s="39">
        <f>ROUND(F231*0.6,2)</f>
        <v>28</v>
      </c>
      <c r="H231" s="40">
        <v>82.8</v>
      </c>
      <c r="I231" s="51">
        <f>ROUND(H231*0.4,2)</f>
        <v>33.12</v>
      </c>
      <c r="J231" s="52">
        <f>SUM(I231+G231)</f>
        <v>61.12</v>
      </c>
      <c r="K231" s="26">
        <v>1</v>
      </c>
      <c r="L231" s="53" t="s">
        <v>18</v>
      </c>
      <c r="M231" s="27"/>
    </row>
    <row r="232" s="1" customFormat="1" ht="19" customHeight="1" spans="1:13">
      <c r="A232" s="41" t="s">
        <v>451</v>
      </c>
      <c r="B232" s="61" t="s">
        <v>452</v>
      </c>
      <c r="C232" s="41" t="s">
        <v>16</v>
      </c>
      <c r="D232" s="43" t="s">
        <v>450</v>
      </c>
      <c r="E232" s="44">
        <v>1</v>
      </c>
      <c r="F232" s="44">
        <v>38.5</v>
      </c>
      <c r="G232" s="39">
        <f t="shared" ref="G232:G286" si="22">ROUND(F232*0.6,2)</f>
        <v>23.1</v>
      </c>
      <c r="H232" s="40">
        <v>75</v>
      </c>
      <c r="I232" s="51">
        <f t="shared" ref="I232:I286" si="23">ROUND(H232*0.4,2)</f>
        <v>30</v>
      </c>
      <c r="J232" s="52">
        <f>SUM(I232+G232)</f>
        <v>53.1</v>
      </c>
      <c r="K232" s="26">
        <v>2</v>
      </c>
      <c r="L232" s="53"/>
      <c r="M232" s="27"/>
    </row>
    <row r="233" s="1" customFormat="1" ht="19" customHeight="1" spans="1:13">
      <c r="A233" s="41" t="s">
        <v>453</v>
      </c>
      <c r="B233" s="42" t="s">
        <v>454</v>
      </c>
      <c r="C233" s="41" t="s">
        <v>16</v>
      </c>
      <c r="D233" s="43" t="s">
        <v>450</v>
      </c>
      <c r="E233" s="44">
        <v>1</v>
      </c>
      <c r="F233" s="44">
        <v>45.87</v>
      </c>
      <c r="G233" s="39">
        <f>ROUND(F233*0.6,2)</f>
        <v>27.52</v>
      </c>
      <c r="H233" s="40">
        <v>11.6</v>
      </c>
      <c r="I233" s="51">
        <f>ROUND(H233*0.4,2)</f>
        <v>4.64</v>
      </c>
      <c r="J233" s="52">
        <f>SUM(I233+G233)</f>
        <v>32.16</v>
      </c>
      <c r="K233" s="26">
        <v>3</v>
      </c>
      <c r="L233" s="53"/>
      <c r="M233" s="27"/>
    </row>
    <row r="234" s="1" customFormat="1" ht="19" customHeight="1" spans="1:13">
      <c r="A234" s="41" t="s">
        <v>455</v>
      </c>
      <c r="B234" s="42" t="s">
        <v>456</v>
      </c>
      <c r="C234" s="41" t="s">
        <v>16</v>
      </c>
      <c r="D234" s="43" t="s">
        <v>457</v>
      </c>
      <c r="E234" s="44">
        <v>2</v>
      </c>
      <c r="F234" s="44">
        <v>60.73</v>
      </c>
      <c r="G234" s="39">
        <f>ROUND(F234*0.6,2)</f>
        <v>36.44</v>
      </c>
      <c r="H234" s="40">
        <v>84</v>
      </c>
      <c r="I234" s="51">
        <f>ROUND(H234*0.4,2)</f>
        <v>33.6</v>
      </c>
      <c r="J234" s="52">
        <f>SUM(I234+G234)</f>
        <v>70.04</v>
      </c>
      <c r="K234" s="26">
        <v>1</v>
      </c>
      <c r="L234" s="53" t="s">
        <v>18</v>
      </c>
      <c r="M234" s="27"/>
    </row>
    <row r="235" s="1" customFormat="1" ht="19" customHeight="1" spans="1:13">
      <c r="A235" s="41" t="s">
        <v>458</v>
      </c>
      <c r="B235" s="42" t="s">
        <v>459</v>
      </c>
      <c r="C235" s="41" t="s">
        <v>16</v>
      </c>
      <c r="D235" s="43" t="s">
        <v>457</v>
      </c>
      <c r="E235" s="44">
        <v>2</v>
      </c>
      <c r="F235" s="44">
        <v>51.7</v>
      </c>
      <c r="G235" s="39">
        <f>ROUND(F235*0.6,2)</f>
        <v>31.02</v>
      </c>
      <c r="H235" s="40">
        <v>81</v>
      </c>
      <c r="I235" s="51">
        <f>ROUND(H235*0.4,2)</f>
        <v>32.4</v>
      </c>
      <c r="J235" s="52">
        <f>SUM(I235+G235)</f>
        <v>63.42</v>
      </c>
      <c r="K235" s="26">
        <v>2</v>
      </c>
      <c r="L235" s="53" t="s">
        <v>18</v>
      </c>
      <c r="M235" s="27"/>
    </row>
    <row r="236" s="1" customFormat="1" ht="19" customHeight="1" spans="1:13">
      <c r="A236" s="41" t="s">
        <v>460</v>
      </c>
      <c r="B236" s="42" t="s">
        <v>461</v>
      </c>
      <c r="C236" s="41" t="s">
        <v>16</v>
      </c>
      <c r="D236" s="43" t="s">
        <v>457</v>
      </c>
      <c r="E236" s="44">
        <v>2</v>
      </c>
      <c r="F236" s="44">
        <v>47.7</v>
      </c>
      <c r="G236" s="39">
        <f>ROUND(F236*0.6,2)</f>
        <v>28.62</v>
      </c>
      <c r="H236" s="40">
        <v>84.6</v>
      </c>
      <c r="I236" s="51">
        <f>ROUND(H236*0.4,2)</f>
        <v>33.84</v>
      </c>
      <c r="J236" s="52">
        <f>SUM(I236+G236)</f>
        <v>62.46</v>
      </c>
      <c r="K236" s="26">
        <v>3</v>
      </c>
      <c r="L236" s="53"/>
      <c r="M236" s="27"/>
    </row>
    <row r="237" s="1" customFormat="1" ht="19" customHeight="1" spans="1:13">
      <c r="A237" s="41" t="s">
        <v>462</v>
      </c>
      <c r="B237" s="42" t="s">
        <v>463</v>
      </c>
      <c r="C237" s="41" t="s">
        <v>16</v>
      </c>
      <c r="D237" s="43" t="s">
        <v>457</v>
      </c>
      <c r="E237" s="44">
        <v>2</v>
      </c>
      <c r="F237" s="44">
        <v>47.67</v>
      </c>
      <c r="G237" s="39">
        <f>ROUND(F237*0.6,2)</f>
        <v>28.6</v>
      </c>
      <c r="H237" s="40">
        <v>78.4</v>
      </c>
      <c r="I237" s="51">
        <f>ROUND(H237*0.4,2)</f>
        <v>31.36</v>
      </c>
      <c r="J237" s="52">
        <f>SUM(I237+G237)</f>
        <v>59.96</v>
      </c>
      <c r="K237" s="26">
        <v>4</v>
      </c>
      <c r="L237" s="53"/>
      <c r="M237" s="27"/>
    </row>
    <row r="238" s="1" customFormat="1" ht="19" customHeight="1" spans="1:13">
      <c r="A238" s="41" t="s">
        <v>464</v>
      </c>
      <c r="B238" s="42" t="s">
        <v>465</v>
      </c>
      <c r="C238" s="41" t="s">
        <v>16</v>
      </c>
      <c r="D238" s="43" t="s">
        <v>457</v>
      </c>
      <c r="E238" s="44">
        <v>2</v>
      </c>
      <c r="F238" s="44">
        <v>47.03</v>
      </c>
      <c r="G238" s="39">
        <f>ROUND(F238*0.6,2)</f>
        <v>28.22</v>
      </c>
      <c r="H238" s="40">
        <v>72.6</v>
      </c>
      <c r="I238" s="51">
        <f>ROUND(H238*0.4,2)</f>
        <v>29.04</v>
      </c>
      <c r="J238" s="52">
        <f>SUM(I238+G238)</f>
        <v>57.26</v>
      </c>
      <c r="K238" s="26">
        <v>5</v>
      </c>
      <c r="L238" s="53"/>
      <c r="M238" s="27"/>
    </row>
    <row r="239" s="1" customFormat="1" ht="19" customHeight="1" spans="1:13">
      <c r="A239" s="41" t="s">
        <v>466</v>
      </c>
      <c r="B239" s="42" t="s">
        <v>467</v>
      </c>
      <c r="C239" s="41" t="s">
        <v>16</v>
      </c>
      <c r="D239" s="43" t="s">
        <v>468</v>
      </c>
      <c r="E239" s="44">
        <v>2</v>
      </c>
      <c r="F239" s="44">
        <v>53.53</v>
      </c>
      <c r="G239" s="39">
        <f>ROUND(F239*0.6,2)</f>
        <v>32.12</v>
      </c>
      <c r="H239" s="40">
        <v>81.4</v>
      </c>
      <c r="I239" s="51">
        <f>ROUND(H239*0.4,2)</f>
        <v>32.56</v>
      </c>
      <c r="J239" s="52">
        <f>SUM(I239+G239)</f>
        <v>64.68</v>
      </c>
      <c r="K239" s="26">
        <v>1</v>
      </c>
      <c r="L239" s="53" t="s">
        <v>18</v>
      </c>
      <c r="M239" s="27"/>
    </row>
    <row r="240" s="1" customFormat="1" ht="19" customHeight="1" spans="1:13">
      <c r="A240" s="41" t="s">
        <v>469</v>
      </c>
      <c r="B240" s="42" t="s">
        <v>470</v>
      </c>
      <c r="C240" s="41" t="s">
        <v>16</v>
      </c>
      <c r="D240" s="43" t="s">
        <v>468</v>
      </c>
      <c r="E240" s="44">
        <v>2</v>
      </c>
      <c r="F240" s="44">
        <v>48</v>
      </c>
      <c r="G240" s="39">
        <f>ROUND(F240*0.6,2)</f>
        <v>28.8</v>
      </c>
      <c r="H240" s="40">
        <v>81.2</v>
      </c>
      <c r="I240" s="51">
        <f>ROUND(H240*0.4,2)</f>
        <v>32.48</v>
      </c>
      <c r="J240" s="52">
        <f>SUM(I240+G240)</f>
        <v>61.28</v>
      </c>
      <c r="K240" s="26">
        <v>2</v>
      </c>
      <c r="L240" s="53" t="s">
        <v>18</v>
      </c>
      <c r="M240" s="27"/>
    </row>
    <row r="241" s="1" customFormat="1" ht="19" customHeight="1" spans="1:13">
      <c r="A241" s="41" t="s">
        <v>471</v>
      </c>
      <c r="B241" s="61" t="s">
        <v>472</v>
      </c>
      <c r="C241" s="41" t="s">
        <v>16</v>
      </c>
      <c r="D241" s="43" t="s">
        <v>468</v>
      </c>
      <c r="E241" s="44">
        <v>2</v>
      </c>
      <c r="F241" s="44">
        <v>39.37</v>
      </c>
      <c r="G241" s="39">
        <f>ROUND(F241*0.6,2)</f>
        <v>23.62</v>
      </c>
      <c r="H241" s="40">
        <v>82.4</v>
      </c>
      <c r="I241" s="51">
        <f>ROUND(H241*0.4,2)</f>
        <v>32.96</v>
      </c>
      <c r="J241" s="52">
        <f>SUM(I241+G241)</f>
        <v>56.58</v>
      </c>
      <c r="K241" s="26">
        <v>3</v>
      </c>
      <c r="L241" s="53"/>
      <c r="M241" s="27"/>
    </row>
    <row r="242" s="1" customFormat="1" ht="19" customHeight="1" spans="1:13">
      <c r="A242" s="41" t="s">
        <v>473</v>
      </c>
      <c r="B242" s="42" t="s">
        <v>474</v>
      </c>
      <c r="C242" s="41" t="s">
        <v>16</v>
      </c>
      <c r="D242" s="43" t="s">
        <v>468</v>
      </c>
      <c r="E242" s="44">
        <v>2</v>
      </c>
      <c r="F242" s="44">
        <v>41.57</v>
      </c>
      <c r="G242" s="39">
        <f>ROUND(F242*0.6,2)</f>
        <v>24.94</v>
      </c>
      <c r="H242" s="40">
        <v>73.8</v>
      </c>
      <c r="I242" s="51">
        <f>ROUND(H242*0.4,2)</f>
        <v>29.52</v>
      </c>
      <c r="J242" s="52">
        <f>SUM(I242+G242)</f>
        <v>54.46</v>
      </c>
      <c r="K242" s="26">
        <v>4</v>
      </c>
      <c r="L242" s="53"/>
      <c r="M242" s="27"/>
    </row>
    <row r="243" s="1" customFormat="1" ht="19" customHeight="1" spans="1:13">
      <c r="A243" s="41" t="s">
        <v>475</v>
      </c>
      <c r="B243" s="42" t="s">
        <v>476</v>
      </c>
      <c r="C243" s="41" t="s">
        <v>16</v>
      </c>
      <c r="D243" s="43" t="s">
        <v>477</v>
      </c>
      <c r="E243" s="44">
        <v>1</v>
      </c>
      <c r="F243" s="44">
        <v>49.63</v>
      </c>
      <c r="G243" s="39">
        <f>ROUND(F243*0.6,2)</f>
        <v>29.78</v>
      </c>
      <c r="H243" s="40">
        <v>79.6</v>
      </c>
      <c r="I243" s="51">
        <f>ROUND(H243*0.4,2)</f>
        <v>31.84</v>
      </c>
      <c r="J243" s="52">
        <f>SUM(I243+G243)</f>
        <v>61.62</v>
      </c>
      <c r="K243" s="26">
        <v>1</v>
      </c>
      <c r="L243" s="53" t="s">
        <v>18</v>
      </c>
      <c r="M243" s="27"/>
    </row>
    <row r="244" s="1" customFormat="1" ht="19" customHeight="1" spans="1:13">
      <c r="A244" s="41" t="s">
        <v>478</v>
      </c>
      <c r="B244" s="42" t="s">
        <v>479</v>
      </c>
      <c r="C244" s="41" t="s">
        <v>16</v>
      </c>
      <c r="D244" s="43" t="s">
        <v>477</v>
      </c>
      <c r="E244" s="44">
        <v>1</v>
      </c>
      <c r="F244" s="44">
        <v>44.43</v>
      </c>
      <c r="G244" s="39">
        <f>ROUND(F244*0.6,2)</f>
        <v>26.66</v>
      </c>
      <c r="H244" s="40">
        <v>77.8</v>
      </c>
      <c r="I244" s="51">
        <f>ROUND(H244*0.4,2)</f>
        <v>31.12</v>
      </c>
      <c r="J244" s="52">
        <f>SUM(I244+G244)</f>
        <v>57.78</v>
      </c>
      <c r="K244" s="26">
        <v>2</v>
      </c>
      <c r="L244" s="53"/>
      <c r="M244" s="27"/>
    </row>
    <row r="245" s="1" customFormat="1" ht="19" customHeight="1" spans="1:13">
      <c r="A245" s="41" t="s">
        <v>480</v>
      </c>
      <c r="B245" s="42" t="s">
        <v>481</v>
      </c>
      <c r="C245" s="41" t="s">
        <v>16</v>
      </c>
      <c r="D245" s="43" t="s">
        <v>477</v>
      </c>
      <c r="E245" s="44">
        <v>1</v>
      </c>
      <c r="F245" s="44">
        <v>41.6</v>
      </c>
      <c r="G245" s="39">
        <f>ROUND(F245*0.6,2)</f>
        <v>24.96</v>
      </c>
      <c r="H245" s="40">
        <v>72</v>
      </c>
      <c r="I245" s="51">
        <f>ROUND(H245*0.4,2)</f>
        <v>28.8</v>
      </c>
      <c r="J245" s="52">
        <f>SUM(I245+G245)</f>
        <v>53.76</v>
      </c>
      <c r="K245" s="26">
        <v>3</v>
      </c>
      <c r="L245" s="53"/>
      <c r="M245" s="27"/>
    </row>
    <row r="246" s="2" customFormat="1" ht="19" customHeight="1" spans="1:13">
      <c r="A246" s="28" t="s">
        <v>482</v>
      </c>
      <c r="B246" s="29">
        <v>7063630514507</v>
      </c>
      <c r="C246" s="16" t="s">
        <v>16</v>
      </c>
      <c r="D246" s="20" t="s">
        <v>483</v>
      </c>
      <c r="E246" s="30">
        <v>1</v>
      </c>
      <c r="F246" s="30">
        <v>45</v>
      </c>
      <c r="G246" s="39">
        <f>ROUND(F246*0.6,2)</f>
        <v>27</v>
      </c>
      <c r="H246" s="40">
        <v>79.4</v>
      </c>
      <c r="I246" s="51">
        <f>ROUND(H246*0.4,2)</f>
        <v>31.76</v>
      </c>
      <c r="J246" s="52">
        <f>SUM(I246+G246)</f>
        <v>58.76</v>
      </c>
      <c r="K246" s="26">
        <v>1</v>
      </c>
      <c r="L246" s="53" t="s">
        <v>18</v>
      </c>
      <c r="M246" s="36"/>
    </row>
    <row r="247" s="2" customFormat="1" ht="19" customHeight="1" spans="1:13">
      <c r="A247" s="28" t="s">
        <v>484</v>
      </c>
      <c r="B247" s="29">
        <v>7063630512714</v>
      </c>
      <c r="C247" s="16" t="s">
        <v>16</v>
      </c>
      <c r="D247" s="20" t="s">
        <v>483</v>
      </c>
      <c r="E247" s="30">
        <v>1</v>
      </c>
      <c r="F247" s="30">
        <v>38.07</v>
      </c>
      <c r="G247" s="39">
        <f>ROUND(F247*0.6,2)</f>
        <v>22.84</v>
      </c>
      <c r="H247" s="40">
        <v>81.4</v>
      </c>
      <c r="I247" s="51">
        <f>ROUND(H247*0.4,2)</f>
        <v>32.56</v>
      </c>
      <c r="J247" s="52">
        <f>SUM(I247+G247)</f>
        <v>55.4</v>
      </c>
      <c r="K247" s="26">
        <v>2</v>
      </c>
      <c r="L247" s="26"/>
      <c r="M247" s="36"/>
    </row>
    <row r="248" s="2" customFormat="1" ht="19" customHeight="1" spans="1:13">
      <c r="A248" s="28" t="s">
        <v>485</v>
      </c>
      <c r="B248" s="29">
        <v>7063630511423</v>
      </c>
      <c r="C248" s="16" t="s">
        <v>16</v>
      </c>
      <c r="D248" s="20" t="s">
        <v>483</v>
      </c>
      <c r="E248" s="30">
        <v>1</v>
      </c>
      <c r="F248" s="30">
        <v>32.73</v>
      </c>
      <c r="G248" s="39">
        <f>ROUND(F248*0.6,2)</f>
        <v>19.64</v>
      </c>
      <c r="H248" s="40">
        <v>0</v>
      </c>
      <c r="I248" s="51">
        <f>ROUND(H248*0.4,2)</f>
        <v>0</v>
      </c>
      <c r="J248" s="52">
        <f>SUM(I248+G248)</f>
        <v>19.64</v>
      </c>
      <c r="K248" s="26">
        <v>3</v>
      </c>
      <c r="L248" s="26"/>
      <c r="M248" s="36"/>
    </row>
    <row r="249" s="2" customFormat="1" ht="19" customHeight="1" spans="1:13">
      <c r="A249" s="28" t="s">
        <v>486</v>
      </c>
      <c r="B249" s="29">
        <v>7063630619002</v>
      </c>
      <c r="C249" s="16" t="s">
        <v>16</v>
      </c>
      <c r="D249" s="20" t="s">
        <v>487</v>
      </c>
      <c r="E249" s="30">
        <v>1</v>
      </c>
      <c r="F249" s="30">
        <v>41.2</v>
      </c>
      <c r="G249" s="39">
        <f>ROUND(F249*0.6,2)</f>
        <v>24.72</v>
      </c>
      <c r="H249" s="40">
        <v>80.8</v>
      </c>
      <c r="I249" s="51">
        <f>ROUND(H249*0.4,2)</f>
        <v>32.32</v>
      </c>
      <c r="J249" s="52">
        <f>SUM(I249+G249)</f>
        <v>57.04</v>
      </c>
      <c r="K249" s="26">
        <v>1</v>
      </c>
      <c r="L249" s="53" t="s">
        <v>18</v>
      </c>
      <c r="M249" s="36"/>
    </row>
    <row r="250" s="2" customFormat="1" ht="19" customHeight="1" spans="1:13">
      <c r="A250" s="28" t="s">
        <v>488</v>
      </c>
      <c r="B250" s="29">
        <v>7063630721003</v>
      </c>
      <c r="C250" s="16" t="s">
        <v>16</v>
      </c>
      <c r="D250" s="20" t="s">
        <v>487</v>
      </c>
      <c r="E250" s="30">
        <v>1</v>
      </c>
      <c r="F250" s="30">
        <v>40.37</v>
      </c>
      <c r="G250" s="39">
        <f>ROUND(F250*0.6,2)</f>
        <v>24.22</v>
      </c>
      <c r="H250" s="40">
        <v>78.2</v>
      </c>
      <c r="I250" s="51">
        <f>ROUND(H250*0.4,2)</f>
        <v>31.28</v>
      </c>
      <c r="J250" s="52">
        <f>SUM(I250+G250)</f>
        <v>55.5</v>
      </c>
      <c r="K250" s="26">
        <v>2</v>
      </c>
      <c r="L250" s="26"/>
      <c r="M250" s="36"/>
    </row>
    <row r="251" s="2" customFormat="1" ht="19" customHeight="1" spans="1:13">
      <c r="A251" s="16" t="s">
        <v>489</v>
      </c>
      <c r="B251" s="62" t="s">
        <v>490</v>
      </c>
      <c r="C251" s="45" t="s">
        <v>16</v>
      </c>
      <c r="D251" s="20" t="s">
        <v>487</v>
      </c>
      <c r="E251" s="18">
        <v>1</v>
      </c>
      <c r="F251" s="18">
        <v>40.17</v>
      </c>
      <c r="G251" s="39">
        <f>ROUND(F251*0.6,2)</f>
        <v>24.1</v>
      </c>
      <c r="H251" s="40">
        <v>76.2</v>
      </c>
      <c r="I251" s="51">
        <f>ROUND(H251*0.4,2)</f>
        <v>30.48</v>
      </c>
      <c r="J251" s="52">
        <f>SUM(I251+G251)</f>
        <v>54.58</v>
      </c>
      <c r="K251" s="26">
        <v>3</v>
      </c>
      <c r="L251" s="26"/>
      <c r="M251" s="36"/>
    </row>
    <row r="252" s="2" customFormat="1" ht="19" customHeight="1" spans="1:13">
      <c r="A252" s="45" t="s">
        <v>491</v>
      </c>
      <c r="B252" s="46" t="s">
        <v>492</v>
      </c>
      <c r="C252" s="45" t="s">
        <v>16</v>
      </c>
      <c r="D252" s="47" t="s">
        <v>493</v>
      </c>
      <c r="E252" s="48">
        <v>1</v>
      </c>
      <c r="F252" s="49">
        <v>32.37</v>
      </c>
      <c r="G252" s="39">
        <f>ROUND(F252*0.6,2)</f>
        <v>19.42</v>
      </c>
      <c r="H252" s="40">
        <v>81.4</v>
      </c>
      <c r="I252" s="51">
        <f>ROUND(H252*0.4,2)</f>
        <v>32.56</v>
      </c>
      <c r="J252" s="52">
        <f>SUM(I252+G252)</f>
        <v>51.98</v>
      </c>
      <c r="K252" s="26">
        <v>1</v>
      </c>
      <c r="L252" s="53" t="s">
        <v>18</v>
      </c>
      <c r="M252" s="36"/>
    </row>
    <row r="253" s="2" customFormat="1" ht="19" customHeight="1" spans="1:13">
      <c r="A253" s="45" t="s">
        <v>494</v>
      </c>
      <c r="B253" s="46" t="s">
        <v>495</v>
      </c>
      <c r="C253" s="45" t="s">
        <v>16</v>
      </c>
      <c r="D253" s="47" t="s">
        <v>493</v>
      </c>
      <c r="E253" s="48">
        <v>1</v>
      </c>
      <c r="F253" s="49">
        <v>31.47</v>
      </c>
      <c r="G253" s="39">
        <f>ROUND(F253*0.6,2)</f>
        <v>18.88</v>
      </c>
      <c r="H253" s="40">
        <v>69.8</v>
      </c>
      <c r="I253" s="51">
        <f>ROUND(H253*0.4,2)</f>
        <v>27.92</v>
      </c>
      <c r="J253" s="52">
        <f>SUM(I253+G253)</f>
        <v>46.8</v>
      </c>
      <c r="K253" s="26">
        <v>2</v>
      </c>
      <c r="L253" s="26"/>
      <c r="M253" s="36"/>
    </row>
    <row r="254" s="2" customFormat="1" ht="19" customHeight="1" spans="1:13">
      <c r="A254" s="45" t="s">
        <v>496</v>
      </c>
      <c r="B254" s="46" t="s">
        <v>497</v>
      </c>
      <c r="C254" s="45" t="s">
        <v>16</v>
      </c>
      <c r="D254" s="47" t="s">
        <v>498</v>
      </c>
      <c r="E254" s="50">
        <v>1</v>
      </c>
      <c r="F254" s="49">
        <v>40.67</v>
      </c>
      <c r="G254" s="39">
        <f>ROUND(F254*0.6,2)</f>
        <v>24.4</v>
      </c>
      <c r="H254" s="40">
        <v>85.6</v>
      </c>
      <c r="I254" s="51">
        <f>ROUND(H254*0.4,2)</f>
        <v>34.24</v>
      </c>
      <c r="J254" s="52">
        <f>SUM(I254+G254)</f>
        <v>58.64</v>
      </c>
      <c r="K254" s="26">
        <v>1</v>
      </c>
      <c r="L254" s="53" t="s">
        <v>18</v>
      </c>
      <c r="M254" s="36"/>
    </row>
    <row r="255" s="2" customFormat="1" ht="19" customHeight="1" spans="1:13">
      <c r="A255" s="45" t="s">
        <v>499</v>
      </c>
      <c r="B255" s="46" t="s">
        <v>500</v>
      </c>
      <c r="C255" s="45" t="s">
        <v>16</v>
      </c>
      <c r="D255" s="47" t="s">
        <v>498</v>
      </c>
      <c r="E255" s="50">
        <v>1</v>
      </c>
      <c r="F255" s="49">
        <v>31.27</v>
      </c>
      <c r="G255" s="39">
        <f>ROUND(F255*0.6,2)</f>
        <v>18.76</v>
      </c>
      <c r="H255" s="40">
        <v>72.6</v>
      </c>
      <c r="I255" s="51">
        <f>ROUND(H255*0.4,2)</f>
        <v>29.04</v>
      </c>
      <c r="J255" s="52">
        <f>SUM(I255+G255)</f>
        <v>47.8</v>
      </c>
      <c r="K255" s="26">
        <v>2</v>
      </c>
      <c r="L255" s="26"/>
      <c r="M255" s="36"/>
    </row>
    <row r="256" s="2" customFormat="1" ht="19" customHeight="1" spans="1:13">
      <c r="A256" s="45" t="s">
        <v>501</v>
      </c>
      <c r="B256" s="46" t="s">
        <v>502</v>
      </c>
      <c r="C256" s="45" t="s">
        <v>16</v>
      </c>
      <c r="D256" s="47" t="s">
        <v>498</v>
      </c>
      <c r="E256" s="50">
        <v>1</v>
      </c>
      <c r="F256" s="49">
        <v>37.73</v>
      </c>
      <c r="G256" s="39">
        <f>ROUND(F256*0.6,2)</f>
        <v>22.64</v>
      </c>
      <c r="H256" s="40">
        <v>37.8</v>
      </c>
      <c r="I256" s="51">
        <f>ROUND(H256*0.4,2)</f>
        <v>15.12</v>
      </c>
      <c r="J256" s="52">
        <f>SUM(I256+G256)</f>
        <v>37.76</v>
      </c>
      <c r="K256" s="26">
        <v>3</v>
      </c>
      <c r="L256" s="26"/>
      <c r="M256" s="36"/>
    </row>
    <row r="257" s="2" customFormat="1" ht="19" customHeight="1" spans="1:13">
      <c r="A257" s="28" t="s">
        <v>503</v>
      </c>
      <c r="B257" s="29">
        <v>7063630514417</v>
      </c>
      <c r="C257" s="16" t="s">
        <v>16</v>
      </c>
      <c r="D257" s="20" t="s">
        <v>504</v>
      </c>
      <c r="E257" s="30">
        <v>1</v>
      </c>
      <c r="F257" s="30">
        <v>40.67</v>
      </c>
      <c r="G257" s="39">
        <f>ROUND(F257*0.6,2)</f>
        <v>24.4</v>
      </c>
      <c r="H257" s="40">
        <v>82.4</v>
      </c>
      <c r="I257" s="51">
        <f>ROUND(H257*0.4,2)</f>
        <v>32.96</v>
      </c>
      <c r="J257" s="52">
        <f>SUM(I257+G257)</f>
        <v>57.36</v>
      </c>
      <c r="K257" s="26">
        <v>1</v>
      </c>
      <c r="L257" s="53" t="s">
        <v>18</v>
      </c>
      <c r="M257" s="36"/>
    </row>
    <row r="258" s="2" customFormat="1" ht="19" customHeight="1" spans="1:13">
      <c r="A258" s="45" t="s">
        <v>505</v>
      </c>
      <c r="B258" s="46" t="s">
        <v>506</v>
      </c>
      <c r="C258" s="45" t="s">
        <v>16</v>
      </c>
      <c r="D258" s="47" t="s">
        <v>507</v>
      </c>
      <c r="E258" s="50">
        <v>1</v>
      </c>
      <c r="F258" s="49">
        <v>37.13</v>
      </c>
      <c r="G258" s="39">
        <f>ROUND(F258*0.6,2)</f>
        <v>22.28</v>
      </c>
      <c r="H258" s="40">
        <v>73.2</v>
      </c>
      <c r="I258" s="51">
        <f>ROUND(H258*0.4,2)</f>
        <v>29.28</v>
      </c>
      <c r="J258" s="52">
        <f>SUM(I258+G258)</f>
        <v>51.56</v>
      </c>
      <c r="K258" s="26">
        <v>2</v>
      </c>
      <c r="L258" s="26"/>
      <c r="M258" s="36"/>
    </row>
    <row r="259" s="2" customFormat="1" ht="19" customHeight="1" spans="1:13">
      <c r="A259" s="45" t="s">
        <v>508</v>
      </c>
      <c r="B259" s="46" t="s">
        <v>509</v>
      </c>
      <c r="C259" s="45" t="s">
        <v>16</v>
      </c>
      <c r="D259" s="47" t="s">
        <v>507</v>
      </c>
      <c r="E259" s="50">
        <v>1</v>
      </c>
      <c r="F259" s="49">
        <v>38.13</v>
      </c>
      <c r="G259" s="39">
        <f>ROUND(F259*0.6,2)</f>
        <v>22.88</v>
      </c>
      <c r="H259" s="40">
        <v>65.2</v>
      </c>
      <c r="I259" s="51">
        <f>ROUND(H259*0.4,2)</f>
        <v>26.08</v>
      </c>
      <c r="J259" s="52">
        <f>SUM(I259+G259)</f>
        <v>48.96</v>
      </c>
      <c r="K259" s="26">
        <v>3</v>
      </c>
      <c r="L259" s="26"/>
      <c r="M259" s="36"/>
    </row>
    <row r="260" s="1" customFormat="1" ht="20" customHeight="1" spans="1:13">
      <c r="A260" s="57" t="s">
        <v>510</v>
      </c>
      <c r="B260" s="58" t="s">
        <v>511</v>
      </c>
      <c r="C260" s="57" t="s">
        <v>16</v>
      </c>
      <c r="D260" s="59" t="s">
        <v>512</v>
      </c>
      <c r="E260" s="60">
        <v>1</v>
      </c>
      <c r="F260" s="60">
        <v>59.87</v>
      </c>
      <c r="G260" s="39">
        <f>ROUND(F260*0.6,2)</f>
        <v>35.92</v>
      </c>
      <c r="H260" s="40">
        <v>81</v>
      </c>
      <c r="I260" s="51">
        <f>ROUND(H260*0.4,2)</f>
        <v>32.4</v>
      </c>
      <c r="J260" s="52">
        <f>SUM(I260+G260)</f>
        <v>68.32</v>
      </c>
      <c r="K260" s="26">
        <v>1</v>
      </c>
      <c r="L260" s="53" t="s">
        <v>18</v>
      </c>
      <c r="M260" s="27"/>
    </row>
    <row r="261" s="1" customFormat="1" ht="20" customHeight="1" spans="1:13">
      <c r="A261" s="57" t="s">
        <v>513</v>
      </c>
      <c r="B261" s="58" t="s">
        <v>514</v>
      </c>
      <c r="C261" s="57" t="s">
        <v>16</v>
      </c>
      <c r="D261" s="59" t="s">
        <v>512</v>
      </c>
      <c r="E261" s="60">
        <v>1</v>
      </c>
      <c r="F261" s="60">
        <v>46.07</v>
      </c>
      <c r="G261" s="39">
        <f>ROUND(F261*0.6,2)</f>
        <v>27.64</v>
      </c>
      <c r="H261" s="40">
        <v>78.4</v>
      </c>
      <c r="I261" s="51">
        <f>ROUND(H261*0.4,2)</f>
        <v>31.36</v>
      </c>
      <c r="J261" s="52">
        <f>SUM(I261+G261)</f>
        <v>59</v>
      </c>
      <c r="K261" s="26">
        <v>2</v>
      </c>
      <c r="L261" s="53"/>
      <c r="M261" s="27"/>
    </row>
    <row r="262" s="1" customFormat="1" ht="20" customHeight="1" spans="1:13">
      <c r="A262" s="57" t="s">
        <v>515</v>
      </c>
      <c r="B262" s="58" t="s">
        <v>516</v>
      </c>
      <c r="C262" s="57" t="s">
        <v>16</v>
      </c>
      <c r="D262" s="59" t="s">
        <v>512</v>
      </c>
      <c r="E262" s="60">
        <v>1</v>
      </c>
      <c r="F262" s="60">
        <v>44.97</v>
      </c>
      <c r="G262" s="39">
        <f>ROUND(F262*0.6,2)</f>
        <v>26.98</v>
      </c>
      <c r="H262" s="40">
        <v>75.4</v>
      </c>
      <c r="I262" s="51">
        <f>ROUND(H262*0.4,2)</f>
        <v>30.16</v>
      </c>
      <c r="J262" s="52">
        <f>SUM(I262+G262)</f>
        <v>57.14</v>
      </c>
      <c r="K262" s="26">
        <v>3</v>
      </c>
      <c r="L262" s="53"/>
      <c r="M262" s="27"/>
    </row>
    <row r="263" s="1" customFormat="1" ht="20" customHeight="1" spans="1:13">
      <c r="A263" s="57" t="s">
        <v>517</v>
      </c>
      <c r="B263" s="58" t="s">
        <v>518</v>
      </c>
      <c r="C263" s="57" t="s">
        <v>16</v>
      </c>
      <c r="D263" s="59" t="s">
        <v>519</v>
      </c>
      <c r="E263" s="60">
        <v>1</v>
      </c>
      <c r="F263" s="60">
        <v>42.2</v>
      </c>
      <c r="G263" s="39">
        <f>ROUND(F263*0.6,2)</f>
        <v>25.32</v>
      </c>
      <c r="H263" s="40">
        <v>80.6</v>
      </c>
      <c r="I263" s="51">
        <f>ROUND(H263*0.4,2)</f>
        <v>32.24</v>
      </c>
      <c r="J263" s="52">
        <f>SUM(I263+G263)</f>
        <v>57.56</v>
      </c>
      <c r="K263" s="26">
        <v>1</v>
      </c>
      <c r="L263" s="53" t="s">
        <v>18</v>
      </c>
      <c r="M263" s="27"/>
    </row>
    <row r="264" s="1" customFormat="1" ht="20" customHeight="1" spans="1:13">
      <c r="A264" s="57" t="s">
        <v>520</v>
      </c>
      <c r="B264" s="58" t="s">
        <v>521</v>
      </c>
      <c r="C264" s="57" t="s">
        <v>16</v>
      </c>
      <c r="D264" s="59" t="s">
        <v>519</v>
      </c>
      <c r="E264" s="60">
        <v>1</v>
      </c>
      <c r="F264" s="60">
        <v>41.23</v>
      </c>
      <c r="G264" s="39">
        <f>ROUND(F264*0.6,2)</f>
        <v>24.74</v>
      </c>
      <c r="H264" s="40">
        <v>81</v>
      </c>
      <c r="I264" s="51">
        <f>ROUND(H264*0.4,2)</f>
        <v>32.4</v>
      </c>
      <c r="J264" s="52">
        <f>SUM(I264+G264)</f>
        <v>57.14</v>
      </c>
      <c r="K264" s="26">
        <v>2</v>
      </c>
      <c r="L264" s="53"/>
      <c r="M264" s="27"/>
    </row>
    <row r="265" s="1" customFormat="1" ht="20" customHeight="1" spans="1:13">
      <c r="A265" s="57" t="s">
        <v>522</v>
      </c>
      <c r="B265" s="58" t="s">
        <v>523</v>
      </c>
      <c r="C265" s="57" t="s">
        <v>16</v>
      </c>
      <c r="D265" s="59" t="s">
        <v>519</v>
      </c>
      <c r="E265" s="60">
        <v>1</v>
      </c>
      <c r="F265" s="60">
        <v>42.8</v>
      </c>
      <c r="G265" s="39">
        <f>ROUND(F265*0.6,2)</f>
        <v>25.68</v>
      </c>
      <c r="H265" s="40">
        <v>75.6</v>
      </c>
      <c r="I265" s="51">
        <f>ROUND(H265*0.4,2)</f>
        <v>30.24</v>
      </c>
      <c r="J265" s="52">
        <f>SUM(I265+G265)</f>
        <v>55.92</v>
      </c>
      <c r="K265" s="26">
        <v>3</v>
      </c>
      <c r="L265" s="53"/>
      <c r="M265" s="27"/>
    </row>
    <row r="266" s="1" customFormat="1" ht="20" customHeight="1" spans="1:13">
      <c r="A266" s="57" t="s">
        <v>524</v>
      </c>
      <c r="B266" s="58" t="s">
        <v>525</v>
      </c>
      <c r="C266" s="57" t="s">
        <v>16</v>
      </c>
      <c r="D266" s="59" t="s">
        <v>526</v>
      </c>
      <c r="E266" s="60">
        <v>1</v>
      </c>
      <c r="F266" s="60">
        <v>46.57</v>
      </c>
      <c r="G266" s="39">
        <f>ROUND(F266*0.6,2)</f>
        <v>27.94</v>
      </c>
      <c r="H266" s="40">
        <v>81.4</v>
      </c>
      <c r="I266" s="51">
        <f>ROUND(H266*0.4,2)</f>
        <v>32.56</v>
      </c>
      <c r="J266" s="52">
        <f>SUM(I266+G266)</f>
        <v>60.5</v>
      </c>
      <c r="K266" s="26">
        <v>1</v>
      </c>
      <c r="L266" s="53" t="s">
        <v>18</v>
      </c>
      <c r="M266" s="27"/>
    </row>
    <row r="267" s="1" customFormat="1" ht="20" customHeight="1" spans="1:13">
      <c r="A267" s="57" t="s">
        <v>527</v>
      </c>
      <c r="B267" s="58" t="s">
        <v>528</v>
      </c>
      <c r="C267" s="57" t="s">
        <v>16</v>
      </c>
      <c r="D267" s="59" t="s">
        <v>526</v>
      </c>
      <c r="E267" s="60">
        <v>1</v>
      </c>
      <c r="F267" s="60">
        <v>43.3</v>
      </c>
      <c r="G267" s="39">
        <f>ROUND(F267*0.6,2)</f>
        <v>25.98</v>
      </c>
      <c r="H267" s="40">
        <v>82.6</v>
      </c>
      <c r="I267" s="51">
        <f>ROUND(H267*0.4,2)</f>
        <v>33.04</v>
      </c>
      <c r="J267" s="52">
        <f t="shared" ref="J267:J286" si="24">SUM(I267+G267)</f>
        <v>59.02</v>
      </c>
      <c r="K267" s="26">
        <v>2</v>
      </c>
      <c r="L267" s="53"/>
      <c r="M267" s="27"/>
    </row>
    <row r="268" s="1" customFormat="1" ht="20" customHeight="1" spans="1:13">
      <c r="A268" s="57" t="s">
        <v>529</v>
      </c>
      <c r="B268" s="58" t="s">
        <v>530</v>
      </c>
      <c r="C268" s="57" t="s">
        <v>16</v>
      </c>
      <c r="D268" s="59" t="s">
        <v>531</v>
      </c>
      <c r="E268" s="60">
        <v>1</v>
      </c>
      <c r="F268" s="60">
        <v>49.97</v>
      </c>
      <c r="G268" s="39">
        <f>ROUND(F268*0.6,2)</f>
        <v>29.98</v>
      </c>
      <c r="H268" s="40">
        <v>74.4</v>
      </c>
      <c r="I268" s="51">
        <f>ROUND(H268*0.4,2)</f>
        <v>29.76</v>
      </c>
      <c r="J268" s="52">
        <f>SUM(I268+G268)</f>
        <v>59.74</v>
      </c>
      <c r="K268" s="26">
        <v>1</v>
      </c>
      <c r="L268" s="53" t="s">
        <v>18</v>
      </c>
      <c r="M268" s="27"/>
    </row>
    <row r="269" s="1" customFormat="1" ht="20" customHeight="1" spans="1:13">
      <c r="A269" s="57" t="s">
        <v>532</v>
      </c>
      <c r="B269" s="58" t="s">
        <v>533</v>
      </c>
      <c r="C269" s="57" t="s">
        <v>16</v>
      </c>
      <c r="D269" s="59" t="s">
        <v>531</v>
      </c>
      <c r="E269" s="60">
        <v>1</v>
      </c>
      <c r="F269" s="60">
        <v>45.6</v>
      </c>
      <c r="G269" s="39">
        <f>ROUND(F269*0.6,2)</f>
        <v>27.36</v>
      </c>
      <c r="H269" s="40">
        <v>74.2</v>
      </c>
      <c r="I269" s="51">
        <f>ROUND(H269*0.4,2)</f>
        <v>29.68</v>
      </c>
      <c r="J269" s="52">
        <f>SUM(I269+G269)</f>
        <v>57.04</v>
      </c>
      <c r="K269" s="26">
        <v>2</v>
      </c>
      <c r="L269" s="53"/>
      <c r="M269" s="27"/>
    </row>
    <row r="270" s="1" customFormat="1" ht="20" customHeight="1" spans="1:13">
      <c r="A270" s="57" t="s">
        <v>534</v>
      </c>
      <c r="B270" s="58" t="s">
        <v>535</v>
      </c>
      <c r="C270" s="57" t="s">
        <v>16</v>
      </c>
      <c r="D270" s="59" t="s">
        <v>536</v>
      </c>
      <c r="E270" s="60">
        <v>1</v>
      </c>
      <c r="F270" s="60">
        <v>37.6</v>
      </c>
      <c r="G270" s="39">
        <f>ROUND(F270*0.6,2)</f>
        <v>22.56</v>
      </c>
      <c r="H270" s="40">
        <v>78</v>
      </c>
      <c r="I270" s="51">
        <f>ROUND(H270*0.4,2)</f>
        <v>31.2</v>
      </c>
      <c r="J270" s="52">
        <f>SUM(I270+G270)</f>
        <v>53.76</v>
      </c>
      <c r="K270" s="26">
        <v>1</v>
      </c>
      <c r="L270" s="53" t="s">
        <v>18</v>
      </c>
      <c r="M270" s="27"/>
    </row>
    <row r="271" s="1" customFormat="1" ht="20" customHeight="1" spans="1:13">
      <c r="A271" s="57" t="s">
        <v>537</v>
      </c>
      <c r="B271" s="58" t="s">
        <v>538</v>
      </c>
      <c r="C271" s="57" t="s">
        <v>16</v>
      </c>
      <c r="D271" s="59" t="s">
        <v>536</v>
      </c>
      <c r="E271" s="60">
        <v>1</v>
      </c>
      <c r="F271" s="60">
        <v>35.27</v>
      </c>
      <c r="G271" s="39">
        <f>ROUND(F271*0.6,2)</f>
        <v>21.16</v>
      </c>
      <c r="H271" s="40">
        <v>80.2</v>
      </c>
      <c r="I271" s="51">
        <f>ROUND(H271*0.4,2)</f>
        <v>32.08</v>
      </c>
      <c r="J271" s="52">
        <f>SUM(I271+G271)</f>
        <v>53.24</v>
      </c>
      <c r="K271" s="26">
        <v>2</v>
      </c>
      <c r="L271" s="53"/>
      <c r="M271" s="27"/>
    </row>
    <row r="272" s="1" customFormat="1" ht="20" customHeight="1" spans="1:13">
      <c r="A272" s="57" t="s">
        <v>539</v>
      </c>
      <c r="B272" s="58" t="s">
        <v>540</v>
      </c>
      <c r="C272" s="57" t="s">
        <v>16</v>
      </c>
      <c r="D272" s="59" t="s">
        <v>536</v>
      </c>
      <c r="E272" s="60">
        <v>1</v>
      </c>
      <c r="F272" s="60">
        <v>34.4</v>
      </c>
      <c r="G272" s="39">
        <f>ROUND(F272*0.6,2)</f>
        <v>20.64</v>
      </c>
      <c r="H272" s="40">
        <v>72.4</v>
      </c>
      <c r="I272" s="51">
        <f>ROUND(H272*0.4,2)</f>
        <v>28.96</v>
      </c>
      <c r="J272" s="52">
        <f>SUM(I272+G272)</f>
        <v>49.6</v>
      </c>
      <c r="K272" s="26">
        <v>3</v>
      </c>
      <c r="L272" s="53"/>
      <c r="M272" s="27"/>
    </row>
    <row r="273" s="1" customFormat="1" ht="20" customHeight="1" spans="1:13">
      <c r="A273" s="57" t="s">
        <v>541</v>
      </c>
      <c r="B273" s="58" t="s">
        <v>542</v>
      </c>
      <c r="C273" s="57" t="s">
        <v>16</v>
      </c>
      <c r="D273" s="59" t="s">
        <v>543</v>
      </c>
      <c r="E273" s="60">
        <v>1</v>
      </c>
      <c r="F273" s="60">
        <v>45.23</v>
      </c>
      <c r="G273" s="39">
        <f>ROUND(F273*0.6,2)</f>
        <v>27.14</v>
      </c>
      <c r="H273" s="40">
        <v>77.8</v>
      </c>
      <c r="I273" s="51">
        <f>ROUND(H273*0.4,2)</f>
        <v>31.12</v>
      </c>
      <c r="J273" s="52">
        <f>SUM(I273+G273)</f>
        <v>58.26</v>
      </c>
      <c r="K273" s="26">
        <v>1</v>
      </c>
      <c r="L273" s="53" t="s">
        <v>18</v>
      </c>
      <c r="M273" s="27"/>
    </row>
    <row r="274" s="1" customFormat="1" ht="20" customHeight="1" spans="1:13">
      <c r="A274" s="57" t="s">
        <v>544</v>
      </c>
      <c r="B274" s="58" t="s">
        <v>545</v>
      </c>
      <c r="C274" s="57" t="s">
        <v>16</v>
      </c>
      <c r="D274" s="59" t="s">
        <v>543</v>
      </c>
      <c r="E274" s="60">
        <v>1</v>
      </c>
      <c r="F274" s="60">
        <v>42.77</v>
      </c>
      <c r="G274" s="39">
        <f>ROUND(F274*0.6,2)</f>
        <v>25.66</v>
      </c>
      <c r="H274" s="40">
        <v>70.4</v>
      </c>
      <c r="I274" s="51">
        <f>ROUND(H274*0.4,2)</f>
        <v>28.16</v>
      </c>
      <c r="J274" s="52">
        <f>SUM(I274+G274)</f>
        <v>53.82</v>
      </c>
      <c r="K274" s="26">
        <v>2</v>
      </c>
      <c r="L274" s="53"/>
      <c r="M274" s="27"/>
    </row>
    <row r="275" s="1" customFormat="1" ht="20" customHeight="1" spans="1:13">
      <c r="A275" s="57" t="s">
        <v>546</v>
      </c>
      <c r="B275" s="58" t="s">
        <v>547</v>
      </c>
      <c r="C275" s="57" t="s">
        <v>16</v>
      </c>
      <c r="D275" s="59" t="s">
        <v>543</v>
      </c>
      <c r="E275" s="60">
        <v>1</v>
      </c>
      <c r="F275" s="60">
        <v>40.03</v>
      </c>
      <c r="G275" s="39">
        <f>ROUND(F275*0.6,2)</f>
        <v>24.02</v>
      </c>
      <c r="H275" s="40">
        <v>74.2</v>
      </c>
      <c r="I275" s="51">
        <f>ROUND(H275*0.4,2)</f>
        <v>29.68</v>
      </c>
      <c r="J275" s="52">
        <f>SUM(I275+G275)</f>
        <v>53.7</v>
      </c>
      <c r="K275" s="26">
        <v>3</v>
      </c>
      <c r="L275" s="53"/>
      <c r="M275" s="27"/>
    </row>
    <row r="276" s="3" customFormat="1" ht="20" customHeight="1" spans="1:13">
      <c r="A276" s="45" t="s">
        <v>548</v>
      </c>
      <c r="B276" s="46" t="s">
        <v>549</v>
      </c>
      <c r="C276" s="45" t="s">
        <v>16</v>
      </c>
      <c r="D276" s="47" t="s">
        <v>550</v>
      </c>
      <c r="E276" s="50">
        <v>2</v>
      </c>
      <c r="F276" s="49">
        <v>49.87</v>
      </c>
      <c r="G276" s="39">
        <f>ROUND(F276*0.6,2)</f>
        <v>29.92</v>
      </c>
      <c r="H276" s="40">
        <v>73.96</v>
      </c>
      <c r="I276" s="51">
        <f>ROUND(H276*0.4,2)</f>
        <v>29.58</v>
      </c>
      <c r="J276" s="52">
        <f>SUM(I276+G276)</f>
        <v>59.5</v>
      </c>
      <c r="K276" s="26">
        <v>1</v>
      </c>
      <c r="L276" s="53" t="s">
        <v>18</v>
      </c>
      <c r="M276" s="38"/>
    </row>
    <row r="277" s="3" customFormat="1" ht="20" customHeight="1" spans="1:13">
      <c r="A277" s="45" t="s">
        <v>551</v>
      </c>
      <c r="B277" s="46" t="s">
        <v>552</v>
      </c>
      <c r="C277" s="45" t="s">
        <v>16</v>
      </c>
      <c r="D277" s="47" t="s">
        <v>550</v>
      </c>
      <c r="E277" s="50">
        <v>2</v>
      </c>
      <c r="F277" s="49">
        <v>38.53</v>
      </c>
      <c r="G277" s="39">
        <f>ROUND(F277*0.6,2)</f>
        <v>23.12</v>
      </c>
      <c r="H277" s="40">
        <v>73.8</v>
      </c>
      <c r="I277" s="51">
        <f>ROUND(H277*0.4,2)</f>
        <v>29.52</v>
      </c>
      <c r="J277" s="52">
        <f>SUM(I277+G277)</f>
        <v>52.64</v>
      </c>
      <c r="K277" s="26">
        <v>2</v>
      </c>
      <c r="L277" s="53" t="s">
        <v>18</v>
      </c>
      <c r="M277" s="38"/>
    </row>
    <row r="278" s="3" customFormat="1" ht="20" customHeight="1" spans="1:13">
      <c r="A278" s="45" t="s">
        <v>553</v>
      </c>
      <c r="B278" s="46" t="s">
        <v>554</v>
      </c>
      <c r="C278" s="45" t="s">
        <v>16</v>
      </c>
      <c r="D278" s="47" t="s">
        <v>550</v>
      </c>
      <c r="E278" s="50">
        <v>2</v>
      </c>
      <c r="F278" s="49">
        <v>36.17</v>
      </c>
      <c r="G278" s="39">
        <f>ROUND(F278*0.6,2)</f>
        <v>21.7</v>
      </c>
      <c r="H278" s="40">
        <v>71.8</v>
      </c>
      <c r="I278" s="51">
        <f>ROUND(H278*0.4,2)</f>
        <v>28.72</v>
      </c>
      <c r="J278" s="52">
        <f>SUM(I278+G278)</f>
        <v>50.42</v>
      </c>
      <c r="K278" s="26">
        <v>3</v>
      </c>
      <c r="L278" s="53"/>
      <c r="M278" s="38"/>
    </row>
    <row r="279" s="3" customFormat="1" ht="20" customHeight="1" spans="1:13">
      <c r="A279" s="45" t="s">
        <v>555</v>
      </c>
      <c r="B279" s="46" t="s">
        <v>556</v>
      </c>
      <c r="C279" s="45" t="s">
        <v>16</v>
      </c>
      <c r="D279" s="47" t="s">
        <v>550</v>
      </c>
      <c r="E279" s="50">
        <v>2</v>
      </c>
      <c r="F279" s="49">
        <v>30.97</v>
      </c>
      <c r="G279" s="39">
        <f>ROUND(F279*0.6,2)</f>
        <v>18.58</v>
      </c>
      <c r="H279" s="40">
        <v>75.8</v>
      </c>
      <c r="I279" s="51">
        <f>ROUND(H279*0.4,2)</f>
        <v>30.32</v>
      </c>
      <c r="J279" s="52">
        <f>SUM(I279+G279)</f>
        <v>48.9</v>
      </c>
      <c r="K279" s="26">
        <v>4</v>
      </c>
      <c r="L279" s="53"/>
      <c r="M279" s="38"/>
    </row>
    <row r="280" s="3" customFormat="1" ht="20" customHeight="1" spans="1:13">
      <c r="A280" s="45" t="s">
        <v>557</v>
      </c>
      <c r="B280" s="46" t="s">
        <v>558</v>
      </c>
      <c r="C280" s="45" t="s">
        <v>16</v>
      </c>
      <c r="D280" s="47" t="s">
        <v>559</v>
      </c>
      <c r="E280" s="50">
        <v>1</v>
      </c>
      <c r="F280" s="49">
        <v>42.4</v>
      </c>
      <c r="G280" s="39">
        <f>ROUND(F280*0.6,2)</f>
        <v>25.44</v>
      </c>
      <c r="H280" s="40">
        <v>74.4</v>
      </c>
      <c r="I280" s="51">
        <f>ROUND(H280*0.4,2)</f>
        <v>29.76</v>
      </c>
      <c r="J280" s="52">
        <f>SUM(I280+G280)</f>
        <v>55.2</v>
      </c>
      <c r="K280" s="26">
        <v>1</v>
      </c>
      <c r="L280" s="53" t="s">
        <v>18</v>
      </c>
      <c r="M280" s="38"/>
    </row>
    <row r="281" s="3" customFormat="1" ht="20" customHeight="1" spans="1:13">
      <c r="A281" s="45" t="s">
        <v>560</v>
      </c>
      <c r="B281" s="46" t="s">
        <v>561</v>
      </c>
      <c r="C281" s="45" t="s">
        <v>16</v>
      </c>
      <c r="D281" s="47" t="s">
        <v>559</v>
      </c>
      <c r="E281" s="50">
        <v>1</v>
      </c>
      <c r="F281" s="49">
        <v>38.17</v>
      </c>
      <c r="G281" s="39">
        <f>ROUND(F281*0.6,2)</f>
        <v>22.9</v>
      </c>
      <c r="H281" s="40">
        <v>72.22</v>
      </c>
      <c r="I281" s="51">
        <f>ROUND(H281*0.4,2)</f>
        <v>28.89</v>
      </c>
      <c r="J281" s="52">
        <f>SUM(I281+G281)</f>
        <v>51.79</v>
      </c>
      <c r="K281" s="26">
        <v>2</v>
      </c>
      <c r="L281" s="53"/>
      <c r="M281" s="38"/>
    </row>
    <row r="282" s="3" customFormat="1" ht="20" customHeight="1" spans="1:13">
      <c r="A282" s="45" t="s">
        <v>562</v>
      </c>
      <c r="B282" s="46" t="s">
        <v>563</v>
      </c>
      <c r="C282" s="45" t="s">
        <v>16</v>
      </c>
      <c r="D282" s="47" t="s">
        <v>564</v>
      </c>
      <c r="E282" s="50">
        <v>1</v>
      </c>
      <c r="F282" s="49">
        <v>50.7</v>
      </c>
      <c r="G282" s="39">
        <f>ROUND(F282*0.6,2)</f>
        <v>30.42</v>
      </c>
      <c r="H282" s="40">
        <v>78.2</v>
      </c>
      <c r="I282" s="51">
        <f>ROUND(H282*0.4,2)</f>
        <v>31.28</v>
      </c>
      <c r="J282" s="52">
        <f>SUM(I282+G282)</f>
        <v>61.7</v>
      </c>
      <c r="K282" s="26">
        <v>1</v>
      </c>
      <c r="L282" s="53" t="s">
        <v>18</v>
      </c>
      <c r="M282" s="38"/>
    </row>
    <row r="283" s="3" customFormat="1" ht="20" customHeight="1" spans="1:13">
      <c r="A283" s="45" t="s">
        <v>565</v>
      </c>
      <c r="B283" s="46" t="s">
        <v>566</v>
      </c>
      <c r="C283" s="45" t="s">
        <v>16</v>
      </c>
      <c r="D283" s="47" t="s">
        <v>564</v>
      </c>
      <c r="E283" s="50">
        <v>1</v>
      </c>
      <c r="F283" s="49">
        <v>32.3</v>
      </c>
      <c r="G283" s="39">
        <f>ROUND(F283*0.6,2)</f>
        <v>19.38</v>
      </c>
      <c r="H283" s="40">
        <v>70</v>
      </c>
      <c r="I283" s="51">
        <f>ROUND(H283*0.4,2)</f>
        <v>28</v>
      </c>
      <c r="J283" s="52">
        <f>SUM(I283+G283)</f>
        <v>47.38</v>
      </c>
      <c r="K283" s="26">
        <v>2</v>
      </c>
      <c r="L283" s="53"/>
      <c r="M283" s="38"/>
    </row>
    <row r="284" s="3" customFormat="1" ht="20" customHeight="1" spans="1:13">
      <c r="A284" s="45" t="s">
        <v>567</v>
      </c>
      <c r="B284" s="46" t="s">
        <v>568</v>
      </c>
      <c r="C284" s="45" t="s">
        <v>16</v>
      </c>
      <c r="D284" s="47" t="s">
        <v>569</v>
      </c>
      <c r="E284" s="50">
        <v>1</v>
      </c>
      <c r="F284" s="49">
        <v>38.63</v>
      </c>
      <c r="G284" s="39">
        <f>ROUND(F284*0.6,2)</f>
        <v>23.18</v>
      </c>
      <c r="H284" s="40">
        <v>73.12</v>
      </c>
      <c r="I284" s="51">
        <f>ROUND(H284*0.4,2)</f>
        <v>29.25</v>
      </c>
      <c r="J284" s="52">
        <f>SUM(I284+G284)</f>
        <v>52.43</v>
      </c>
      <c r="K284" s="26">
        <v>1</v>
      </c>
      <c r="L284" s="53" t="s">
        <v>18</v>
      </c>
      <c r="M284" s="38"/>
    </row>
    <row r="285" s="3" customFormat="1" ht="20" customHeight="1" spans="1:13">
      <c r="A285" s="45" t="s">
        <v>570</v>
      </c>
      <c r="B285" s="46" t="s">
        <v>571</v>
      </c>
      <c r="C285" s="45" t="s">
        <v>16</v>
      </c>
      <c r="D285" s="47" t="s">
        <v>569</v>
      </c>
      <c r="E285" s="50">
        <v>1</v>
      </c>
      <c r="F285" s="49">
        <v>38.03</v>
      </c>
      <c r="G285" s="39">
        <f>ROUND(F285*0.6,2)</f>
        <v>22.82</v>
      </c>
      <c r="H285" s="40">
        <v>73.56</v>
      </c>
      <c r="I285" s="51">
        <f>ROUND(H285*0.4,2)</f>
        <v>29.42</v>
      </c>
      <c r="J285" s="52">
        <f>SUM(I285+G285)</f>
        <v>52.24</v>
      </c>
      <c r="K285" s="26">
        <v>2</v>
      </c>
      <c r="L285" s="53"/>
      <c r="M285" s="38"/>
    </row>
    <row r="286" s="3" customFormat="1" ht="20" customHeight="1" spans="1:13">
      <c r="A286" s="45" t="s">
        <v>572</v>
      </c>
      <c r="B286" s="46" t="s">
        <v>573</v>
      </c>
      <c r="C286" s="45" t="s">
        <v>16</v>
      </c>
      <c r="D286" s="47" t="s">
        <v>569</v>
      </c>
      <c r="E286" s="50">
        <v>1</v>
      </c>
      <c r="F286" s="49">
        <v>36.77</v>
      </c>
      <c r="G286" s="39">
        <f>ROUND(F286*0.6,2)</f>
        <v>22.06</v>
      </c>
      <c r="H286" s="40">
        <v>73</v>
      </c>
      <c r="I286" s="51">
        <f>ROUND(H286*0.4,2)</f>
        <v>29.2</v>
      </c>
      <c r="J286" s="52">
        <f>SUM(I286+G286)</f>
        <v>51.26</v>
      </c>
      <c r="K286" s="26">
        <v>3</v>
      </c>
      <c r="L286" s="53"/>
      <c r="M286" s="38"/>
    </row>
  </sheetData>
  <mergeCells count="1">
    <mergeCell ref="A1:M1"/>
  </mergeCells>
  <pageMargins left="0" right="0" top="0.235416666666667" bottom="0" header="0.235416666666667" footer="0.0777777777777778"/>
  <pageSetup paperSize="9"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成绩表及进入体检人员名单公示表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李文斌</dc:creator>
  <cp:lastModifiedBy>李文斌</cp:lastModifiedBy>
  <dcterms:created xsi:type="dcterms:W3CDTF">2023-06-27T07:05:00Z</dcterms:created>
  <dcterms:modified xsi:type="dcterms:W3CDTF">2023-06-28T00:53:58Z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2052-9.1.0.4833</vt:lpwstr>
  </property>
</Properties>
</file>